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xampp\htdocs\bomberosweb\assets\descargas\"/>
    </mc:Choice>
  </mc:AlternateContent>
  <bookViews>
    <workbookView xWindow="0" yWindow="0" windowWidth="24705" windowHeight="10470" activeTab="5"/>
  </bookViews>
  <sheets>
    <sheet name="IDENTIFICACIÓN DEL RIESGO" sheetId="27" r:id="rId1"/>
    <sheet name="MAPA DE CALOR" sheetId="20" r:id="rId2"/>
    <sheet name="VALORACIÓN DEL RIESGO" sheetId="19" r:id="rId3"/>
    <sheet name="Fm-20 " sheetId="15" state="hidden" r:id="rId4"/>
    <sheet name="DB" sheetId="14" state="hidden" r:id="rId5"/>
    <sheet name="MAPA DE RIESGO" sheetId="25" r:id="rId6"/>
    <sheet name="Hoja1" sheetId="17" state="hidden" r:id="rId7"/>
  </sheets>
  <externalReferences>
    <externalReference r:id="rId8"/>
    <externalReference r:id="rId9"/>
  </externalReferences>
  <definedNames>
    <definedName name="¿TIENE_HERRAMIENTA_PARA_EJERCER_EL_CONTROL?">DB!$D$8:$D$10</definedName>
    <definedName name="A">DB!$J$5:$J$6</definedName>
    <definedName name="B">DB!$K$5:$K$6</definedName>
    <definedName name="CE">DB!$L$5:$L$6</definedName>
    <definedName name="EXISTENCONTROLES">DB!$D$5:$D$6</definedName>
    <definedName name="fdhgdhk">[1]DB!$B$5:$B$11</definedName>
    <definedName name="FrecuenciaSeguim">DB!$H$9:$H$10</definedName>
    <definedName name="FrecuendiaSeguim">DB!$H$9:$H$10</definedName>
    <definedName name="HerramientaControl">DB!$D$9:$D$10</definedName>
    <definedName name="HerramientaEfectiva">DB!$F$9:$F$10</definedName>
    <definedName name="IMPACTO">DB!$H$5</definedName>
    <definedName name="ManualesInstructivos">DB!$E$9:$E$10</definedName>
    <definedName name="OP" localSheetId="3">'Fm-20 '!$L$11</definedName>
    <definedName name="OPCIONESDEMANEJO">DB!$N$5:$N$8</definedName>
    <definedName name="PROBABILIDAD">DB!$G$5</definedName>
    <definedName name="ResponDefinidos">DB!$G$9:$G$10</definedName>
    <definedName name="TieneHerramientaControl1">DB!$D$9:$D$10</definedName>
    <definedName name="TIPODERIESGO">DB!$B$5:$B$11</definedName>
  </definedNames>
  <calcPr calcId="162913"/>
  <fileRecoveryPr autoRecover="0"/>
</workbook>
</file>

<file path=xl/calcChain.xml><?xml version="1.0" encoding="utf-8"?>
<calcChain xmlns="http://schemas.openxmlformats.org/spreadsheetml/2006/main">
  <c r="Z44" i="25" l="1"/>
  <c r="R44" i="25"/>
  <c r="O44" i="25"/>
  <c r="P44" i="25" s="1"/>
  <c r="Z42" i="25"/>
  <c r="R42" i="25"/>
  <c r="O42" i="25"/>
  <c r="P42" i="25" s="1"/>
  <c r="Z40" i="25"/>
  <c r="R40" i="25"/>
  <c r="O40" i="25"/>
  <c r="P40" i="25" s="1"/>
  <c r="Z38" i="25"/>
  <c r="R38" i="25"/>
  <c r="O38" i="25"/>
  <c r="P38" i="25" s="1"/>
  <c r="Z36" i="25"/>
  <c r="R36" i="25"/>
  <c r="O36" i="25"/>
  <c r="S36" i="25" s="1"/>
  <c r="Z34" i="25"/>
  <c r="R34" i="25"/>
  <c r="O34" i="25"/>
  <c r="P34" i="25" s="1"/>
  <c r="B44" i="25"/>
  <c r="B42" i="25"/>
  <c r="B40" i="25"/>
  <c r="B38" i="25"/>
  <c r="B36" i="25"/>
  <c r="B34" i="25"/>
  <c r="Y27" i="19"/>
  <c r="Z32" i="25"/>
  <c r="R32" i="25"/>
  <c r="O32" i="25"/>
  <c r="P32" i="25" s="1"/>
  <c r="B32" i="25"/>
  <c r="B30" i="25"/>
  <c r="Z30" i="25"/>
  <c r="R30" i="25"/>
  <c r="O30" i="25"/>
  <c r="P30" i="25" s="1"/>
  <c r="O28" i="25"/>
  <c r="B28" i="25"/>
  <c r="O26" i="25"/>
  <c r="P26" i="25" s="1"/>
  <c r="AA23" i="25"/>
  <c r="AF23" i="25" s="1"/>
  <c r="Y47" i="19"/>
  <c r="Z47" i="19" s="1"/>
  <c r="D45" i="25" s="1"/>
  <c r="AC45" i="25" s="1"/>
  <c r="Y46" i="19"/>
  <c r="Z46" i="19" s="1"/>
  <c r="C45" i="25" s="1"/>
  <c r="Y45" i="19"/>
  <c r="Z45" i="19" s="1"/>
  <c r="D43" i="25" s="1"/>
  <c r="AC43" i="25" s="1"/>
  <c r="Y44" i="19"/>
  <c r="C42" i="25" s="1"/>
  <c r="Y43" i="19"/>
  <c r="Z43" i="19" s="1"/>
  <c r="D41" i="25" s="1"/>
  <c r="AC41" i="25" s="1"/>
  <c r="Y42" i="19"/>
  <c r="AA42" i="19" s="1"/>
  <c r="AB42" i="19" s="1"/>
  <c r="E41" i="25" s="1"/>
  <c r="Y41" i="19"/>
  <c r="Z41" i="19" s="1"/>
  <c r="D39" i="25" s="1"/>
  <c r="AC39" i="25" s="1"/>
  <c r="Y40" i="19"/>
  <c r="Z40" i="19" s="1"/>
  <c r="C39" i="25" s="1"/>
  <c r="Y39" i="19"/>
  <c r="Z39" i="19" s="1"/>
  <c r="D37" i="25" s="1"/>
  <c r="AC37" i="25" s="1"/>
  <c r="Y38" i="19"/>
  <c r="Z38" i="19" s="1"/>
  <c r="C37" i="25" s="1"/>
  <c r="Y37" i="19"/>
  <c r="Z37" i="19" s="1"/>
  <c r="D35" i="25" s="1"/>
  <c r="AC35" i="25" s="1"/>
  <c r="Y36" i="19"/>
  <c r="Z36" i="19" s="1"/>
  <c r="C35" i="25" s="1"/>
  <c r="Y35" i="19"/>
  <c r="Z35" i="19" s="1"/>
  <c r="D33" i="25" s="1"/>
  <c r="AC33" i="25" s="1"/>
  <c r="Y34" i="19"/>
  <c r="C32" i="25" s="1"/>
  <c r="Y33" i="19"/>
  <c r="Z33" i="19" s="1"/>
  <c r="D31" i="25" s="1"/>
  <c r="AC31" i="25" s="1"/>
  <c r="Y32" i="19"/>
  <c r="Z32" i="19" s="1"/>
  <c r="C31" i="25" s="1"/>
  <c r="C46" i="19"/>
  <c r="C44" i="19"/>
  <c r="C42" i="19"/>
  <c r="C40" i="19"/>
  <c r="C38" i="19"/>
  <c r="C36" i="19"/>
  <c r="C34" i="19"/>
  <c r="C32" i="19"/>
  <c r="C30" i="19"/>
  <c r="AA34" i="25" l="1"/>
  <c r="S34" i="25"/>
  <c r="U34" i="25" s="1"/>
  <c r="S42" i="25"/>
  <c r="U42" i="25" s="1"/>
  <c r="D34" i="25"/>
  <c r="C34" i="25"/>
  <c r="D32" i="25"/>
  <c r="AC32" i="25" s="1"/>
  <c r="D42" i="25"/>
  <c r="AC42" i="25" s="1"/>
  <c r="C44" i="25"/>
  <c r="D38" i="25"/>
  <c r="AC38" i="25" s="1"/>
  <c r="D44" i="25"/>
  <c r="AC44" i="25" s="1"/>
  <c r="AA30" i="25"/>
  <c r="S40" i="25"/>
  <c r="U40" i="25" s="1"/>
  <c r="D40" i="25"/>
  <c r="AC40" i="25" s="1"/>
  <c r="D30" i="25"/>
  <c r="AC30" i="25" s="1"/>
  <c r="C36" i="25"/>
  <c r="D36" i="25"/>
  <c r="AC36" i="25" s="1"/>
  <c r="C38" i="25"/>
  <c r="S32" i="25"/>
  <c r="U32" i="25" s="1"/>
  <c r="AC34" i="25"/>
  <c r="AA40" i="25"/>
  <c r="S30" i="25"/>
  <c r="T30" i="25" s="1"/>
  <c r="V30" i="25" s="1"/>
  <c r="AA32" i="25"/>
  <c r="AA42" i="25"/>
  <c r="S44" i="25"/>
  <c r="AA44" i="25"/>
  <c r="C40" i="25"/>
  <c r="S38" i="25"/>
  <c r="AA38" i="25"/>
  <c r="U36" i="25"/>
  <c r="T36" i="25"/>
  <c r="V36" i="25" s="1"/>
  <c r="P36" i="25"/>
  <c r="AA36" i="25"/>
  <c r="T34" i="25"/>
  <c r="V34" i="25" s="1"/>
  <c r="T32" i="25"/>
  <c r="V32" i="25" s="1"/>
  <c r="C30" i="25"/>
  <c r="E30" i="25" s="1"/>
  <c r="AG23" i="25"/>
  <c r="AA44" i="19"/>
  <c r="AB44" i="19" s="1"/>
  <c r="E43" i="25" s="1"/>
  <c r="AA32" i="19"/>
  <c r="AB32" i="19" s="1"/>
  <c r="E31" i="25" s="1"/>
  <c r="AA46" i="19"/>
  <c r="AB46" i="19" s="1"/>
  <c r="E45" i="25" s="1"/>
  <c r="AA34" i="19"/>
  <c r="AB34" i="19" s="1"/>
  <c r="E33" i="25" s="1"/>
  <c r="AA38" i="19"/>
  <c r="AB38" i="19" s="1"/>
  <c r="E37" i="25" s="1"/>
  <c r="AA36" i="19"/>
  <c r="AB36" i="19" s="1"/>
  <c r="E35" i="25" s="1"/>
  <c r="Z44" i="19"/>
  <c r="C43" i="25" s="1"/>
  <c r="Z42" i="19"/>
  <c r="C41" i="25" s="1"/>
  <c r="AA40" i="19"/>
  <c r="AB40" i="19" s="1"/>
  <c r="E39" i="25" s="1"/>
  <c r="Z34" i="19"/>
  <c r="C33" i="25" s="1"/>
  <c r="Y32" i="25"/>
  <c r="Y36" i="25"/>
  <c r="Y30" i="25"/>
  <c r="Y34" i="25"/>
  <c r="AB34" i="25" l="1"/>
  <c r="AD34" i="25" s="1"/>
  <c r="AE34" i="25" s="1"/>
  <c r="AB32" i="25"/>
  <c r="AD32" i="25" s="1"/>
  <c r="AE32" i="25" s="1"/>
  <c r="E40" i="25"/>
  <c r="E34" i="25"/>
  <c r="T40" i="25"/>
  <c r="V40" i="25" s="1"/>
  <c r="T42" i="25"/>
  <c r="V42" i="25" s="1"/>
  <c r="E32" i="25"/>
  <c r="E38" i="25"/>
  <c r="E42" i="25"/>
  <c r="E44" i="25"/>
  <c r="AB30" i="25"/>
  <c r="AD30" i="25" s="1"/>
  <c r="AE30" i="25" s="1"/>
  <c r="U30" i="25"/>
  <c r="E36" i="25"/>
  <c r="AB36" i="25"/>
  <c r="AD36" i="25" s="1"/>
  <c r="AE36" i="25" s="1"/>
  <c r="U44" i="25"/>
  <c r="T44" i="25"/>
  <c r="V44" i="25" s="1"/>
  <c r="U38" i="25"/>
  <c r="T38" i="25"/>
  <c r="V38" i="25" s="1"/>
  <c r="B22" i="25"/>
  <c r="Y38" i="25"/>
  <c r="Y40" i="25"/>
  <c r="Y44" i="25"/>
  <c r="Y42" i="25"/>
  <c r="AB40" i="25" l="1"/>
  <c r="AD40" i="25" s="1"/>
  <c r="AE40" i="25" s="1"/>
  <c r="AB38" i="25"/>
  <c r="AD38" i="25" s="1"/>
  <c r="AE38" i="25" s="1"/>
  <c r="AB44" i="25"/>
  <c r="AD44" i="25" s="1"/>
  <c r="AE44" i="25" s="1"/>
  <c r="AB42" i="25"/>
  <c r="AD42" i="25" s="1"/>
  <c r="AE42" i="25" s="1"/>
  <c r="Z22" i="25"/>
  <c r="F29" i="20" l="1"/>
  <c r="E29" i="20"/>
  <c r="D29" i="20"/>
  <c r="F24" i="20"/>
  <c r="E24" i="20"/>
  <c r="D24" i="20"/>
  <c r="F19" i="20"/>
  <c r="E19" i="20"/>
  <c r="D19" i="20"/>
  <c r="F14" i="20"/>
  <c r="E14" i="20"/>
  <c r="D14" i="20"/>
  <c r="F9" i="20"/>
  <c r="E9" i="20"/>
  <c r="D9" i="20"/>
  <c r="R28" i="25"/>
  <c r="S28" i="25" l="1"/>
  <c r="T28" i="25" s="1"/>
  <c r="C24" i="19" l="1"/>
  <c r="Y79" i="19"/>
  <c r="Z79" i="19" s="1"/>
  <c r="Y78" i="19"/>
  <c r="C78" i="19"/>
  <c r="B78" i="19"/>
  <c r="Y77" i="19"/>
  <c r="Z77" i="19" s="1"/>
  <c r="Y76" i="19"/>
  <c r="C76" i="19"/>
  <c r="B76" i="19"/>
  <c r="Y75" i="19"/>
  <c r="Z75" i="19" s="1"/>
  <c r="Y74" i="19"/>
  <c r="C74" i="19"/>
  <c r="B74" i="19"/>
  <c r="Y73" i="19"/>
  <c r="Z73" i="19" s="1"/>
  <c r="Y72" i="19"/>
  <c r="C72" i="19"/>
  <c r="B72" i="19"/>
  <c r="Y71" i="19"/>
  <c r="Z71" i="19" s="1"/>
  <c r="Y70" i="19"/>
  <c r="C70" i="19"/>
  <c r="B70" i="19"/>
  <c r="Y69" i="19"/>
  <c r="Z69" i="19" s="1"/>
  <c r="Y68" i="19"/>
  <c r="C68" i="19"/>
  <c r="B68" i="19"/>
  <c r="Y67" i="19"/>
  <c r="Z67" i="19" s="1"/>
  <c r="Y66" i="19"/>
  <c r="C66" i="19"/>
  <c r="B66" i="19"/>
  <c r="Y65" i="19"/>
  <c r="Z65" i="19" s="1"/>
  <c r="Y64" i="19"/>
  <c r="C64" i="19"/>
  <c r="B64" i="19"/>
  <c r="Y63" i="19"/>
  <c r="Z63" i="19" s="1"/>
  <c r="Y62" i="19"/>
  <c r="C62" i="19"/>
  <c r="B62" i="19"/>
  <c r="Y61" i="19"/>
  <c r="Z61" i="19" s="1"/>
  <c r="Y60" i="19"/>
  <c r="C60" i="19"/>
  <c r="B60" i="19"/>
  <c r="Y59" i="19"/>
  <c r="Z59" i="19" s="1"/>
  <c r="Y58" i="19"/>
  <c r="C58" i="19"/>
  <c r="B58" i="19"/>
  <c r="Y57" i="19"/>
  <c r="Z57" i="19" s="1"/>
  <c r="Z56" i="19"/>
  <c r="Y56" i="19"/>
  <c r="C56" i="19"/>
  <c r="B56" i="19"/>
  <c r="Y55" i="19"/>
  <c r="Z55" i="19" s="1"/>
  <c r="Y54" i="19"/>
  <c r="C54" i="19"/>
  <c r="B54" i="19"/>
  <c r="Y53" i="19"/>
  <c r="Z53" i="19" s="1"/>
  <c r="Y52" i="19"/>
  <c r="C52" i="19"/>
  <c r="B52" i="19"/>
  <c r="Y51" i="19"/>
  <c r="Z51" i="19" s="1"/>
  <c r="Y50" i="19"/>
  <c r="Y49" i="19"/>
  <c r="Z49" i="19" s="1"/>
  <c r="Y48" i="19"/>
  <c r="Y31" i="19"/>
  <c r="Z31" i="19" s="1"/>
  <c r="D29" i="25" s="1"/>
  <c r="AC29" i="25" s="1"/>
  <c r="Y30" i="19"/>
  <c r="Z30" i="19" s="1"/>
  <c r="C29" i="25" s="1"/>
  <c r="Y29" i="19"/>
  <c r="Z29" i="19" s="1"/>
  <c r="D27" i="25" s="1"/>
  <c r="Y28" i="19"/>
  <c r="Z28" i="19" s="1"/>
  <c r="C27" i="25" s="1"/>
  <c r="Z27" i="19"/>
  <c r="D25" i="25" s="1"/>
  <c r="Y26" i="19"/>
  <c r="C24" i="25" s="1"/>
  <c r="Y25" i="19"/>
  <c r="D22" i="25" s="1"/>
  <c r="AC22" i="25" s="1"/>
  <c r="Y24" i="19"/>
  <c r="C22" i="25" s="1"/>
  <c r="K23" i="19"/>
  <c r="L23" i="19" s="1"/>
  <c r="M23" i="19" s="1"/>
  <c r="N23" i="19" s="1"/>
  <c r="O23" i="19" s="1"/>
  <c r="P23" i="19" s="1"/>
  <c r="Q23" i="19" s="1"/>
  <c r="R23" i="19" s="1"/>
  <c r="S23" i="19" s="1"/>
  <c r="T23" i="19" s="1"/>
  <c r="U23" i="19" s="1"/>
  <c r="V23" i="19" s="1"/>
  <c r="W23" i="19" s="1"/>
  <c r="X23" i="19" s="1"/>
  <c r="AA54" i="19" l="1"/>
  <c r="AB54" i="19" s="1"/>
  <c r="AA28" i="19"/>
  <c r="AB28" i="19" s="1"/>
  <c r="E27" i="25" s="1"/>
  <c r="Z26" i="19"/>
  <c r="C25" i="25" s="1"/>
  <c r="AA30" i="19"/>
  <c r="AB30" i="19" s="1"/>
  <c r="E29" i="25" s="1"/>
  <c r="AA48" i="19"/>
  <c r="AB48" i="19" s="1"/>
  <c r="AA56" i="19"/>
  <c r="AB56" i="19" s="1"/>
  <c r="AA50" i="19"/>
  <c r="AB50" i="19" s="1"/>
  <c r="D24" i="25"/>
  <c r="C26" i="25"/>
  <c r="C28" i="25"/>
  <c r="E22" i="25"/>
  <c r="AA52" i="19"/>
  <c r="AB52" i="19" s="1"/>
  <c r="AA58" i="19"/>
  <c r="AB58" i="19" s="1"/>
  <c r="AA60" i="19"/>
  <c r="AB60" i="19" s="1"/>
  <c r="AA62" i="19"/>
  <c r="AB62" i="19" s="1"/>
  <c r="AA64" i="19"/>
  <c r="AB64" i="19" s="1"/>
  <c r="AA66" i="19"/>
  <c r="AB66" i="19" s="1"/>
  <c r="AA68" i="19"/>
  <c r="AB68" i="19" s="1"/>
  <c r="AA70" i="19"/>
  <c r="AB70" i="19" s="1"/>
  <c r="AA72" i="19"/>
  <c r="AB72" i="19" s="1"/>
  <c r="AA74" i="19"/>
  <c r="AB74" i="19" s="1"/>
  <c r="AA76" i="19"/>
  <c r="AB76" i="19" s="1"/>
  <c r="AA78" i="19"/>
  <c r="AB78" i="19" s="1"/>
  <c r="D26" i="25"/>
  <c r="D28" i="25"/>
  <c r="AA26" i="19"/>
  <c r="AB26" i="19" s="1"/>
  <c r="E25" i="25" s="1"/>
  <c r="Z25" i="19"/>
  <c r="D23" i="25" s="1"/>
  <c r="AA24" i="19"/>
  <c r="AB24" i="19" s="1"/>
  <c r="E23" i="25" s="1"/>
  <c r="Z24" i="19"/>
  <c r="C23" i="25" s="1"/>
  <c r="Z48" i="19"/>
  <c r="Z50" i="19"/>
  <c r="Z52" i="19"/>
  <c r="Z54" i="19"/>
  <c r="Z58" i="19"/>
  <c r="Z60" i="19"/>
  <c r="Z62" i="19"/>
  <c r="Z64" i="19"/>
  <c r="Z66" i="19"/>
  <c r="Z68" i="19"/>
  <c r="Z70" i="19"/>
  <c r="Z72" i="19"/>
  <c r="Z74" i="19"/>
  <c r="Z76" i="19"/>
  <c r="Z78" i="19"/>
  <c r="O22" i="25"/>
  <c r="E24" i="25" l="1"/>
  <c r="E26" i="25"/>
  <c r="C28" i="19"/>
  <c r="B26" i="25"/>
  <c r="B24" i="25"/>
  <c r="C26" i="19"/>
  <c r="E28" i="25"/>
  <c r="R26" i="25"/>
  <c r="S26" i="25"/>
  <c r="R24" i="25"/>
  <c r="O24" i="25"/>
  <c r="S24" i="25" s="1"/>
  <c r="T26" i="25" l="1"/>
  <c r="U26" i="25"/>
  <c r="U28" i="25"/>
  <c r="P28" i="25"/>
  <c r="U24" i="25"/>
  <c r="T24" i="25"/>
  <c r="V24" i="25" s="1"/>
  <c r="P24" i="25"/>
  <c r="S22" i="25"/>
  <c r="V26" i="25" l="1"/>
  <c r="Z26" i="25" s="1"/>
  <c r="AC26" i="25" s="1"/>
  <c r="V28" i="25"/>
  <c r="Z28" i="25" s="1"/>
  <c r="AC28" i="25" s="1"/>
  <c r="R22" i="25"/>
  <c r="Y24" i="25"/>
  <c r="Z24" i="25"/>
  <c r="AC24" i="25" l="1"/>
  <c r="Y28" i="25"/>
  <c r="Y26" i="25"/>
  <c r="P22" i="25" l="1"/>
  <c r="AA28" i="25"/>
  <c r="AA27" i="25"/>
  <c r="AF27" i="25" s="1"/>
  <c r="AA26" i="25"/>
  <c r="AF26" i="25" s="1"/>
  <c r="T22" i="25" l="1"/>
  <c r="V22" i="25" s="1"/>
  <c r="U22" i="25"/>
  <c r="AG26" i="25"/>
  <c r="AG27" i="25"/>
  <c r="AA22" i="25"/>
  <c r="AG22" i="25" s="1"/>
  <c r="AA24" i="25"/>
  <c r="Y22" i="25"/>
  <c r="AB22" i="25" l="1"/>
  <c r="AF24" i="25"/>
  <c r="AG24" i="25"/>
  <c r="AF22" i="25"/>
  <c r="J14" i="15" l="1"/>
  <c r="F14" i="15"/>
  <c r="F17" i="15"/>
  <c r="G11" i="15"/>
  <c r="J15" i="15"/>
  <c r="D11" i="15"/>
  <c r="J23" i="15"/>
  <c r="J24" i="15"/>
  <c r="J21" i="15"/>
  <c r="K23" i="15"/>
  <c r="K20" i="15"/>
  <c r="K17" i="15"/>
  <c r="K14" i="15"/>
  <c r="K11" i="15"/>
  <c r="Q14" i="15"/>
  <c r="R14" i="15"/>
  <c r="S14" i="15"/>
  <c r="Q17" i="15"/>
  <c r="R17" i="15"/>
  <c r="S17" i="15"/>
  <c r="Q20" i="15"/>
  <c r="R20" i="15"/>
  <c r="S20" i="15"/>
  <c r="Q23" i="15"/>
  <c r="R23" i="15"/>
  <c r="S23" i="15"/>
  <c r="S11" i="15"/>
  <c r="R11" i="15"/>
  <c r="Q11" i="15"/>
  <c r="N14" i="15"/>
  <c r="O14" i="15"/>
  <c r="P14" i="15"/>
  <c r="N17" i="15"/>
  <c r="O17" i="15"/>
  <c r="P17" i="15"/>
  <c r="N20" i="15"/>
  <c r="O20" i="15"/>
  <c r="P20" i="15"/>
  <c r="N23" i="15"/>
  <c r="O23" i="15"/>
  <c r="P23" i="15"/>
  <c r="P11" i="15"/>
  <c r="O11" i="15"/>
  <c r="N11" i="15"/>
  <c r="M14" i="15"/>
  <c r="M17" i="15"/>
  <c r="M20" i="15"/>
  <c r="M23" i="15"/>
  <c r="M11" i="15"/>
  <c r="I25" i="15"/>
  <c r="I24" i="15"/>
  <c r="I23" i="15"/>
  <c r="E23" i="15"/>
  <c r="I22" i="15"/>
  <c r="I21" i="15"/>
  <c r="I20" i="15"/>
  <c r="E20" i="15"/>
  <c r="I19" i="15"/>
  <c r="I18" i="15"/>
  <c r="I17" i="15"/>
  <c r="E17" i="15"/>
  <c r="I16" i="15"/>
  <c r="I15" i="15"/>
  <c r="I14" i="15"/>
  <c r="E14" i="15"/>
  <c r="I13" i="15"/>
  <c r="I12" i="15"/>
  <c r="I11" i="15"/>
  <c r="E11" i="15"/>
  <c r="B11" i="15"/>
  <c r="F15" i="15"/>
  <c r="G23" i="15"/>
  <c r="G24" i="15"/>
  <c r="B23" i="15"/>
  <c r="F21" i="15"/>
  <c r="G21" i="15"/>
  <c r="F23" i="15"/>
  <c r="G18" i="15"/>
  <c r="F12" i="15"/>
  <c r="G20" i="15"/>
  <c r="G17" i="15"/>
  <c r="H23" i="15"/>
  <c r="F11" i="15"/>
  <c r="H20" i="15"/>
  <c r="F18" i="15"/>
  <c r="H14" i="15"/>
  <c r="H24" i="15"/>
  <c r="F20" i="15"/>
  <c r="H17" i="15"/>
  <c r="F24" i="15"/>
  <c r="G14" i="15"/>
  <c r="B14" i="15"/>
  <c r="G15" i="15"/>
  <c r="H11" i="15"/>
  <c r="G12" i="15"/>
  <c r="B20" i="15"/>
  <c r="H21" i="15"/>
  <c r="H15" i="15"/>
  <c r="H18" i="15"/>
  <c r="H12" i="15"/>
  <c r="B17" i="15"/>
  <c r="AD22" i="25" l="1"/>
  <c r="AE22" i="25" s="1"/>
  <c r="AB28" i="25"/>
  <c r="AD28" i="25" s="1"/>
  <c r="AE28" i="25" s="1"/>
  <c r="AB24" i="25"/>
  <c r="AD24" i="25" s="1"/>
  <c r="AE24" i="25" s="1"/>
  <c r="AB26" i="25"/>
  <c r="J17" i="15"/>
  <c r="J12" i="15"/>
  <c r="J20" i="15"/>
  <c r="J18" i="15"/>
  <c r="AD26" i="25" l="1"/>
  <c r="AE26" i="25" s="1"/>
  <c r="J11" i="15"/>
  <c r="B50" i="19"/>
  <c r="B48" i="19"/>
  <c r="C48" i="19" l="1"/>
  <c r="C50" i="19"/>
</calcChain>
</file>

<file path=xl/comments1.xml><?xml version="1.0" encoding="utf-8"?>
<comments xmlns="http://schemas.openxmlformats.org/spreadsheetml/2006/main">
  <authors>
    <author>user</author>
    <author>Pilou</author>
    <author>Monica Viviana Parra Segura</author>
  </authors>
  <commentList>
    <comment ref="B8" authorId="0" shapeId="0">
      <text>
        <r>
          <rPr>
            <sz val="12"/>
            <color rgb="FF000000"/>
            <rFont val="Tahoma"/>
            <family val="2"/>
          </rPr>
          <t xml:space="preserve">Posibilidad de que suceda algún evento en el que por acción u omisión se use el poder para desviar la gestión de lo público hacia un beneficio privado, que tendrá un impacto sobre los objetivos institucionales o del proceso. </t>
        </r>
      </text>
    </comment>
    <comment ref="C8" authorId="0" shapeId="0">
      <text>
        <r>
          <rPr>
            <sz val="12"/>
            <color rgb="FF000000"/>
            <rFont val="Tahoma"/>
            <family val="2"/>
          </rPr>
          <t xml:space="preserve">Se refiere a las características generales o las formas en que se observa o manifiesta el riesgo identificado.
</t>
        </r>
      </text>
    </comment>
    <comment ref="H8" authorId="0" shapeId="0">
      <text>
        <r>
          <rPr>
            <sz val="12"/>
            <color indexed="81"/>
            <rFont val="Tahoma"/>
            <family val="2"/>
          </rPr>
          <t>Constituyen las consecuencias de la ocurrencia del riesgo sobre los
objetivos de la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t>
        </r>
      </text>
    </comment>
    <comment ref="P8" authorId="0" shapeId="0">
      <text>
        <r>
          <rPr>
            <b/>
            <sz val="12"/>
            <color rgb="FF000000"/>
            <rFont val="Tahoma"/>
            <family val="2"/>
          </rPr>
          <t>Para verificar si este riesgo corresponde a un riesgo institucional o a un riesgo de corrupción, por favor diligenciar las preguntas del Cuadro de Riesgo de Corrupción</t>
        </r>
        <r>
          <rPr>
            <sz val="12"/>
            <color rgb="FF000000"/>
            <rFont val="Tahoma"/>
            <family val="2"/>
          </rPr>
          <t xml:space="preserve">
</t>
        </r>
      </text>
    </comment>
    <comment ref="A11" authorId="1" shapeId="0">
      <text>
        <r>
          <rPr>
            <b/>
            <sz val="9"/>
            <color rgb="FF000000"/>
            <rFont val="Tahoma"/>
            <family val="2"/>
          </rPr>
          <t>Modificar el consecutivo para cada proceso.</t>
        </r>
      </text>
    </comment>
    <comment ref="P11"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 ref="P12"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 ref="P13"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 ref="P14"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 ref="P15"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 ref="P16" authorId="2" shapeId="0">
      <text>
        <r>
          <rPr>
            <b/>
            <sz val="10"/>
            <color indexed="81"/>
            <rFont val="Arial"/>
            <family val="2"/>
          </rPr>
          <t>Para verificar si este riesgo corresponde a un riesgo institucional o a un riesgo de corrupción, por favor diligenciar las preguntas del Cuadro de Riesgo de Corrupción</t>
        </r>
      </text>
    </comment>
    <comment ref="P17"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 ref="P18"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 ref="P19"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 ref="P20"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 ref="P21"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 ref="P22"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 ref="P23" authorId="2" shapeId="0">
      <text>
        <r>
          <rPr>
            <b/>
            <sz val="10"/>
            <color rgb="FF000000"/>
            <rFont val="Arial"/>
            <family val="2"/>
          </rPr>
          <t>Para verificar si este riesgo corresponde a un riesgo institucional o a un riesgo de corrupción, por favor diligenciar las preguntas del Cuadro de Riesgo de Corrupción</t>
        </r>
      </text>
    </comment>
  </commentList>
</comments>
</file>

<file path=xl/comments2.xml><?xml version="1.0" encoding="utf-8"?>
<comments xmlns="http://schemas.openxmlformats.org/spreadsheetml/2006/main">
  <authors>
    <author xml:space="preserve">Mónica Viviana Parra </author>
  </authors>
  <commentList>
    <comment ref="I9" authorId="0" shapeId="0">
      <text>
        <r>
          <rPr>
            <b/>
            <sz val="9"/>
            <color indexed="81"/>
            <rFont val="Tahoma"/>
            <family val="2"/>
          </rPr>
          <t xml:space="preserve">Riesgo ascendente: a Mayor nivel de zona mayor riesgo)
</t>
        </r>
      </text>
    </comment>
  </commentList>
</comments>
</file>

<file path=xl/comments3.xml><?xml version="1.0" encoding="utf-8"?>
<comments xmlns="http://schemas.openxmlformats.org/spreadsheetml/2006/main">
  <authors>
    <author>user</author>
  </authors>
  <commentList>
    <comment ref="B13" authorId="0" shapeId="0">
      <text>
        <r>
          <rPr>
            <b/>
            <sz val="12"/>
            <color indexed="81"/>
            <rFont val="Tahoma"/>
            <family val="2"/>
          </rPr>
          <t>La posibilidad de ocurrencia del riesgo; esta puede ser medida con criterios de Frecuencia, si se ha materializado (No. De veces en un tiempo determinado.), o de Factibilidad teniendo en cuenta la presencia de factores internos y externos que pueden propiciar el riesgo, aunque este no se haya materializado.
Raro:Puede ocurrir solo en circunstancias excepcionales.(No se ha presentado en los últimos 5 años.)
Improbable:  El evento puede ocurrir en algún momento. (Al menos de una vez en los últimos 5 años.)
Posible: Podría ocurrir en algún momento.(Al menos de una vez en los últimos 2 años.)
Probable: Probablemente ocurriría en la mayoría de las circunstancias.(Al menos de una vez en el último año.)
Casi Seguro: Se espera que ocurra en la mayoría de las circunstancias.(Más de una vez al año.)</t>
        </r>
      </text>
    </comment>
    <comment ref="L13" authorId="0" shapeId="0">
      <text>
        <r>
          <rPr>
            <b/>
            <sz val="12"/>
            <color indexed="81"/>
            <rFont val="Arial"/>
            <family val="2"/>
          </rPr>
          <t>Para definir el impacto es necesario diligenciar por cada riesgo el "FORMATO PARA DETERMINAR IMPACTO DE CORRUPCION" y colocar el valor del impacto en la casilla"I" de este formulario.</t>
        </r>
      </text>
    </comment>
  </commentList>
</comments>
</file>

<file path=xl/comments4.xml><?xml version="1.0" encoding="utf-8"?>
<comments xmlns="http://schemas.openxmlformats.org/spreadsheetml/2006/main">
  <authors>
    <author>Pilar Gomez</author>
    <author>user</author>
  </authors>
  <commentList>
    <comment ref="M9" authorId="0" shapeId="0">
      <text>
        <r>
          <rPr>
            <sz val="12"/>
            <color indexed="81"/>
            <rFont val="Tahoma"/>
            <family val="2"/>
          </rPr>
          <t>Para plantear el plan de acción tenga en cuenta el contexto Estratégico del Fm-17(Identificación del riesgo).</t>
        </r>
      </text>
    </comment>
    <comment ref="L10" authorId="1" shapeId="0">
      <text>
        <r>
          <rPr>
            <b/>
            <sz val="16"/>
            <color indexed="81"/>
            <rFont val="Tahoma"/>
            <family val="2"/>
          </rPr>
          <t>Evitar el riesgo.
T</t>
        </r>
        <r>
          <rPr>
            <b/>
            <sz val="12"/>
            <color indexed="81"/>
            <rFont val="Tahoma"/>
            <family val="2"/>
          </rPr>
          <t xml:space="preserve">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emprendidas.Por ejemplo: el control de calidad, manejo de los insumos, mantenimiento preventivo de los equipos, desarrollo tecnológico, etc.
</t>
        </r>
        <r>
          <rPr>
            <b/>
            <sz val="16"/>
            <color indexed="81"/>
            <rFont val="Tahoma"/>
            <family val="2"/>
          </rPr>
          <t xml:space="preserve">
Reducir el riesgo.
</t>
        </r>
        <r>
          <rPr>
            <b/>
            <sz val="12"/>
            <color indexed="81"/>
            <rFont val="Tahoma"/>
            <family val="2"/>
          </rPr>
          <t xml:space="preserve">Implica tomar medidas encaminadas a disminuir tanto la probabilidad (medidas de prevención), como el impacto (medidas de protección).La reducción del riesgo es  probablemente el método más sencillo y económico para superar las debilidades antes de aplicar medidas más costosas y difíciles. Por ejemplo: a través de la optimización de los
procedimientos y la implementación de controles.
</t>
        </r>
        <r>
          <rPr>
            <b/>
            <sz val="16"/>
            <color indexed="81"/>
            <rFont val="Tahoma"/>
            <family val="2"/>
          </rPr>
          <t xml:space="preserve">
Compartir o transferir el riesgo.
R</t>
        </r>
        <r>
          <rPr>
            <b/>
            <sz val="12"/>
            <color indexed="81"/>
            <rFont val="Tahoma"/>
            <family val="2"/>
          </rPr>
          <t xml:space="preserve">educe su efecto a través del traspaso de las pérdidas a otras organizaciones, como en el caso de los contratos de seguros o a través de otros medios que permiten distribuir una porción del riesgo con otra entidad, como en los contratos a riesgo compartido. Por ejemplo, la información de gran importancia se puede duplicar y almacenar en un lugar
distante y de ubicación segura, en vez de dejarla concentrada en un solo lugar,
la tercerización..
</t>
        </r>
        <r>
          <rPr>
            <b/>
            <sz val="16"/>
            <color indexed="81"/>
            <rFont val="Tahoma"/>
            <family val="2"/>
          </rPr>
          <t xml:space="preserve">
Asumir el riesgo.
</t>
        </r>
        <r>
          <rPr>
            <b/>
            <sz val="12"/>
            <color indexed="81"/>
            <rFont val="Tahoma"/>
            <family val="2"/>
          </rPr>
          <t>luego de que el riesgo ha sido reducido o transferido puede quedar un riesgo residual que se mantiene, en este caso, el gerente del proceso simplemente acepta la pérdida residual probable y elabora planes de contingencia para su manejo.</t>
        </r>
      </text>
    </comment>
  </commentList>
</comments>
</file>

<file path=xl/comments5.xml><?xml version="1.0" encoding="utf-8"?>
<comments xmlns="http://schemas.openxmlformats.org/spreadsheetml/2006/main">
  <authors>
    <author xml:space="preserve">Mónica Viviana Parra </author>
  </authors>
  <commentList>
    <comment ref="J36" authorId="0" shapeId="0">
      <text>
        <r>
          <rPr>
            <b/>
            <sz val="9"/>
            <color indexed="81"/>
            <rFont val="Tahoma"/>
            <family val="2"/>
          </rPr>
          <t xml:space="preserve">Riesgo ascendente: a Mayor nivel de zona mayor riesgo)
</t>
        </r>
      </text>
    </comment>
  </commentList>
</comments>
</file>

<file path=xl/comments6.xml><?xml version="1.0" encoding="utf-8"?>
<comments xmlns="http://schemas.openxmlformats.org/spreadsheetml/2006/main">
  <authors>
    <author>Ingrid Johanna Maldonado Martinez</author>
  </authors>
  <commentList>
    <comment ref="H19" authorId="0" shapeId="0">
      <text>
        <r>
          <rPr>
            <b/>
            <sz val="9"/>
            <color rgb="FF000000"/>
            <rFont val="Tahoma"/>
            <family val="2"/>
          </rPr>
          <t>Ingrid Johanna Maldonado Martinez:</t>
        </r>
        <r>
          <rPr>
            <sz val="9"/>
            <color rgb="FF000000"/>
            <rFont val="Tahoma"/>
            <family val="2"/>
          </rPr>
          <t xml:space="preserve">
</t>
        </r>
        <r>
          <rPr>
            <sz val="9"/>
            <color rgb="FF000000"/>
            <rFont val="Tahoma"/>
            <family val="2"/>
          </rPr>
          <t>De acuerdo con la metodología de administración del riesgo del DAFP, se debe dar respuesta a cada una de las preguntas asociadas, las cuales nos dan un rango de clasificación que nos permiten definir si el control como esta planteado es fuerte, moderado, débil.</t>
        </r>
      </text>
    </comment>
    <comment ref="V19" authorId="0" shapeId="0">
      <text>
        <r>
          <rPr>
            <b/>
            <sz val="9"/>
            <color indexed="81"/>
            <rFont val="Tahoma"/>
            <family val="2"/>
          </rPr>
          <t>Ingrid Johanna Maldonado Martinez:</t>
        </r>
        <r>
          <rPr>
            <sz val="9"/>
            <color indexed="81"/>
            <rFont val="Tahoma"/>
            <family val="2"/>
          </rPr>
          <t xml:space="preserve">
La solidez del conjunto de controles se obtiene calculando el promedio aritmético simple de los controles por cada riesgo.</t>
        </r>
      </text>
    </comment>
    <comment ref="Y19" authorId="0" shapeId="0">
      <text>
        <r>
          <rPr>
            <b/>
            <sz val="9"/>
            <color indexed="81"/>
            <rFont val="Tahoma"/>
            <family val="2"/>
          </rPr>
          <t>Ingrid Johanna Maldonado Martinez:</t>
        </r>
        <r>
          <rPr>
            <sz val="9"/>
            <color indexed="81"/>
            <rFont val="Tahoma"/>
            <family val="2"/>
          </rPr>
          <t xml:space="preserve">
Este resultado se da de forma automática</t>
        </r>
      </text>
    </comment>
    <comment ref="AC19" authorId="0" shapeId="0">
      <text>
        <r>
          <rPr>
            <b/>
            <sz val="9"/>
            <color rgb="FF000000"/>
            <rFont val="Tahoma"/>
            <family val="2"/>
          </rPr>
          <t>Ingrid Johanna Maldonado Martinez:</t>
        </r>
        <r>
          <rPr>
            <sz val="9"/>
            <color rgb="FF000000"/>
            <rFont val="Tahoma"/>
            <family val="2"/>
          </rPr>
          <t xml:space="preserve">
</t>
        </r>
        <r>
          <rPr>
            <sz val="9"/>
            <color rgb="FF000000"/>
            <rFont val="Tahoma"/>
            <family val="2"/>
          </rPr>
          <t>Este resultado se da de forma automática.</t>
        </r>
      </text>
    </comment>
    <comment ref="AH20" authorId="0" shapeId="0">
      <text>
        <r>
          <rPr>
            <b/>
            <sz val="9"/>
            <color rgb="FF000000"/>
            <rFont val="Tahoma"/>
            <family val="2"/>
          </rPr>
          <t>Ingrid Johanna Maldonado Martinez:</t>
        </r>
        <r>
          <rPr>
            <sz val="9"/>
            <color rgb="FF000000"/>
            <rFont val="Tahoma"/>
            <family val="2"/>
          </rPr>
          <t xml:space="preserve">
</t>
        </r>
        <r>
          <rPr>
            <sz val="9"/>
            <color rgb="FF000000"/>
            <rFont val="Tahoma"/>
            <family val="2"/>
          </rPr>
          <t xml:space="preserve">El tratamiento del riesgo se da de la siguiente forma: </t>
        </r>
        <r>
          <rPr>
            <b/>
            <sz val="9"/>
            <color rgb="FF000000"/>
            <rFont val="Tahoma"/>
            <family val="2"/>
          </rPr>
          <t xml:space="preserve">Aceptar: </t>
        </r>
        <r>
          <rPr>
            <sz val="9"/>
            <color rgb="FF000000"/>
            <rFont val="Tahoma"/>
            <family val="2"/>
          </rPr>
          <t xml:space="preserve">No se adopta ninguna medida que afecte la probabilidad o el impacto del riesgo.                                     </t>
        </r>
        <r>
          <rPr>
            <b/>
            <sz val="9"/>
            <color rgb="FF000000"/>
            <rFont val="Tahoma"/>
            <family val="2"/>
          </rPr>
          <t>Evitar</t>
        </r>
        <r>
          <rPr>
            <sz val="9"/>
            <color rgb="FF000000"/>
            <rFont val="Tahoma"/>
            <family val="2"/>
          </rPr>
          <t xml:space="preserve">: Se abandonan las actividades que dan lugar al riesgo, y se decide no iniciar o no continuar con la actividad que causa y riesgo.                                                     </t>
        </r>
        <r>
          <rPr>
            <b/>
            <sz val="9"/>
            <color rgb="FF000000"/>
            <rFont val="Tahoma"/>
            <family val="2"/>
          </rPr>
          <t xml:space="preserve">Compartir: </t>
        </r>
        <r>
          <rPr>
            <sz val="9"/>
            <color rgb="FF000000"/>
            <rFont val="Tahoma"/>
            <family val="2"/>
          </rPr>
          <t xml:space="preserve">Se reduce la probabilidad o el impacto del riesgo y se, transfiere o compartiendo una parte del riesgo.                                                                                      </t>
        </r>
        <r>
          <rPr>
            <b/>
            <sz val="9"/>
            <color rgb="FF000000"/>
            <rFont val="Tahoma"/>
            <family val="2"/>
          </rPr>
          <t xml:space="preserve">Reducir: </t>
        </r>
        <r>
          <rPr>
            <sz val="9"/>
            <color rgb="FF000000"/>
            <rFont val="Tahoma"/>
            <family val="2"/>
          </rPr>
          <t>Se adaptan medidas para reducir la probabilidad o el impacto del riesgo, o ambos;esto conlleva a la implementación de nuevos controles.</t>
        </r>
      </text>
    </comment>
    <comment ref="AO20" authorId="0" shapeId="0">
      <text>
        <r>
          <rPr>
            <b/>
            <sz val="9"/>
            <color indexed="81"/>
            <rFont val="Tahoma"/>
            <family val="2"/>
          </rPr>
          <t>Ingrid Johanna Maldonado Martinez:</t>
        </r>
        <r>
          <rPr>
            <sz val="9"/>
            <color indexed="81"/>
            <rFont val="Tahoma"/>
            <family val="2"/>
          </rPr>
          <t xml:space="preserve">
El indicador debe estar asociado al riesgo, para que nos permita identificar la posible materialización de un riesgo.</t>
        </r>
      </text>
    </comment>
    <comment ref="B21" authorId="0" shapeId="0">
      <text>
        <r>
          <rPr>
            <b/>
            <sz val="9"/>
            <color indexed="81"/>
            <rFont val="Tahoma"/>
            <family val="2"/>
          </rPr>
          <t>Ingrid Johanna Maldonado Martinez:</t>
        </r>
        <r>
          <rPr>
            <sz val="9"/>
            <color indexed="81"/>
            <rFont val="Tahoma"/>
            <family val="2"/>
          </rPr>
          <t xml:space="preserve">
Efecto de la incertidumbre en el cumplimiento de los objetivos Efecto de la incertidumbre en el cumplimiento de los objetivos . Se expresa en términos de probabilidad e impacto.</t>
        </r>
      </text>
    </comment>
    <comment ref="C21" authorId="0" shapeId="0">
      <text>
        <r>
          <rPr>
            <b/>
            <sz val="9"/>
            <color indexed="81"/>
            <rFont val="Tahoma"/>
            <family val="2"/>
          </rPr>
          <t>Ingrid Johanna Maldonado Martinez:</t>
        </r>
        <r>
          <rPr>
            <sz val="9"/>
            <color indexed="81"/>
            <rFont val="Tahoma"/>
            <family val="2"/>
          </rPr>
          <t xml:space="preserve">
Es la oportunidad de que ocurra un evento específico, medido por la frecuencia y factibilidad de ocurrencia del riesgo, expresado de manera cualitativa y cuantitativa.</t>
        </r>
      </text>
    </comment>
    <comment ref="D21" authorId="0" shapeId="0">
      <text>
        <r>
          <rPr>
            <b/>
            <sz val="9"/>
            <color rgb="FF000000"/>
            <rFont val="Tahoma"/>
            <family val="2"/>
          </rPr>
          <t>Ingrid Johanna Maldonado Martinez:</t>
        </r>
        <r>
          <rPr>
            <sz val="9"/>
            <color rgb="FF000000"/>
            <rFont val="Tahoma"/>
            <family val="2"/>
          </rPr>
          <t xml:space="preserve">
</t>
        </r>
        <r>
          <rPr>
            <sz val="9"/>
            <color rgb="FF000000"/>
            <rFont val="Tahoma"/>
            <family val="2"/>
          </rPr>
          <t>Hace referencia a las consecuencias que puede ocasionar a la organización la materialización del riesgo; se refiere a la magnitud de sus efectos.</t>
        </r>
      </text>
    </comment>
    <comment ref="E21" authorId="0" shapeId="0">
      <text>
        <r>
          <rPr>
            <b/>
            <sz val="9"/>
            <color indexed="81"/>
            <rFont val="Tahoma"/>
            <family val="2"/>
          </rPr>
          <t>Ingrid Johanna Maldonado Martinez:</t>
        </r>
        <r>
          <rPr>
            <sz val="9"/>
            <color indexed="81"/>
            <rFont val="Tahoma"/>
            <family val="2"/>
          </rPr>
          <t xml:space="preserve">
Es aquel al que se enfrenta una entidad en ausencia de acciones para tratar el riesgo. </t>
        </r>
      </text>
    </comment>
    <comment ref="F21" authorId="0" shapeId="0">
      <text>
        <r>
          <rPr>
            <b/>
            <sz val="9"/>
            <color rgb="FF000000"/>
            <rFont val="Tahoma"/>
            <family val="2"/>
          </rPr>
          <t>Ingrid Johanna Maldonado Martinez:</t>
        </r>
        <r>
          <rPr>
            <sz val="9"/>
            <color rgb="FF000000"/>
            <rFont val="Tahoma"/>
            <family val="2"/>
          </rPr>
          <t xml:space="preserve">
</t>
        </r>
        <r>
          <rPr>
            <sz val="9"/>
            <color rgb="FF000000"/>
            <rFont val="Tahoma"/>
            <family val="2"/>
          </rPr>
          <t>Se debe identificar si existen controles para la mitigación del riesgo identificado.</t>
        </r>
      </text>
    </comment>
    <comment ref="R21" authorId="0" shapeId="0">
      <text>
        <r>
          <rPr>
            <b/>
            <sz val="9"/>
            <color rgb="FF000000"/>
            <rFont val="Tahoma"/>
            <family val="2"/>
          </rPr>
          <t>Ingrid Johanna Maldonado Martinez:</t>
        </r>
        <r>
          <rPr>
            <sz val="9"/>
            <color rgb="FF000000"/>
            <rFont val="Tahoma"/>
            <family val="2"/>
          </rPr>
          <t xml:space="preserve">
</t>
        </r>
        <r>
          <rPr>
            <sz val="9"/>
            <color rgb="FF000000"/>
            <rFont val="Tahoma"/>
            <family val="2"/>
          </rPr>
          <t xml:space="preserve">El peso individual del diseño esta dado de la siguiente manera: </t>
        </r>
        <r>
          <rPr>
            <b/>
            <sz val="9"/>
            <color rgb="FF000000"/>
            <rFont val="Tahoma"/>
            <family val="2"/>
          </rPr>
          <t xml:space="preserve">Fuerte: </t>
        </r>
        <r>
          <rPr>
            <sz val="9"/>
            <color rgb="FF000000"/>
            <rFont val="Tahoma"/>
            <family val="2"/>
          </rPr>
          <t xml:space="preserve">calificación entre 96 y 100,
</t>
        </r>
        <r>
          <rPr>
            <b/>
            <sz val="9"/>
            <color rgb="FF000000"/>
            <rFont val="Tahoma"/>
            <family val="2"/>
          </rPr>
          <t>Moderado:</t>
        </r>
        <r>
          <rPr>
            <sz val="9"/>
            <color rgb="FF000000"/>
            <rFont val="Tahoma"/>
            <family val="2"/>
          </rPr>
          <t xml:space="preserve"> la calificación entre 85 y 96.
</t>
        </r>
        <r>
          <rPr>
            <b/>
            <sz val="9"/>
            <color rgb="FF000000"/>
            <rFont val="Tahoma"/>
            <family val="2"/>
          </rPr>
          <t xml:space="preserve">Débil: </t>
        </r>
        <r>
          <rPr>
            <sz val="9"/>
            <color rgb="FF000000"/>
            <rFont val="Tahoma"/>
            <family val="2"/>
          </rPr>
          <t xml:space="preserve">la calificación entre 0 y 85
</t>
        </r>
        <r>
          <rPr>
            <sz val="9"/>
            <color rgb="FF000000"/>
            <rFont val="Tahoma"/>
            <family val="2"/>
          </rPr>
          <t xml:space="preserve">Este dato esta calculado automáticamente.
</t>
        </r>
      </text>
    </comment>
    <comment ref="S21" authorId="0" shapeId="0">
      <text>
        <r>
          <rPr>
            <b/>
            <sz val="9"/>
            <color indexed="81"/>
            <rFont val="Tahoma"/>
            <family val="2"/>
          </rPr>
          <t>Ingrid Johanna Maldonado Martinez:</t>
        </r>
        <r>
          <rPr>
            <sz val="9"/>
            <color indexed="81"/>
            <rFont val="Tahoma"/>
            <family val="2"/>
          </rPr>
          <t xml:space="preserve">
</t>
        </r>
        <r>
          <rPr>
            <b/>
            <sz val="9"/>
            <color indexed="81"/>
            <rFont val="Tahoma"/>
            <family val="2"/>
          </rPr>
          <t xml:space="preserve">Fuerte: </t>
        </r>
        <r>
          <rPr>
            <sz val="9"/>
            <color indexed="81"/>
            <rFont val="Tahoma"/>
            <family val="2"/>
          </rPr>
          <t xml:space="preserve">El promedio de la solidez individual de cada control al sumarlos y ponderarlos es igual a 100.
</t>
        </r>
        <r>
          <rPr>
            <b/>
            <sz val="9"/>
            <color indexed="81"/>
            <rFont val="Tahoma"/>
            <family val="2"/>
          </rPr>
          <t xml:space="preserve">Moderado: </t>
        </r>
        <r>
          <rPr>
            <sz val="9"/>
            <color indexed="81"/>
            <rFont val="Tahoma"/>
            <family val="2"/>
          </rPr>
          <t xml:space="preserve">El promedio de la solidez individual de cada control al sumarlos y ponderarlos la calificación estar entre 50 y 99.
</t>
        </r>
        <r>
          <rPr>
            <b/>
            <sz val="9"/>
            <color indexed="81"/>
            <rFont val="Tahoma"/>
            <family val="2"/>
          </rPr>
          <t xml:space="preserve">Débil: </t>
        </r>
        <r>
          <rPr>
            <sz val="9"/>
            <color indexed="81"/>
            <rFont val="Tahoma"/>
            <family val="2"/>
          </rPr>
          <t>El promedio de la solidez individual de cada control sumarlos y ponderarlos la clasificación es mayor a 50.</t>
        </r>
      </text>
    </comment>
    <comment ref="T21" authorId="0" shapeId="0">
      <text>
        <r>
          <rPr>
            <b/>
            <sz val="9"/>
            <color indexed="81"/>
            <rFont val="Tahoma"/>
            <family val="2"/>
          </rPr>
          <t>Ingrid Johanna Maldonado Martinez:</t>
        </r>
        <r>
          <rPr>
            <sz val="9"/>
            <color indexed="81"/>
            <rFont val="Tahoma"/>
            <family val="2"/>
          </rPr>
          <t xml:space="preserve">
</t>
        </r>
        <r>
          <rPr>
            <b/>
            <sz val="9"/>
            <color indexed="81"/>
            <rFont val="Tahoma"/>
            <family val="2"/>
          </rPr>
          <t>Fuerte:</t>
        </r>
        <r>
          <rPr>
            <sz val="9"/>
            <color indexed="81"/>
            <rFont val="Tahoma"/>
            <family val="2"/>
          </rPr>
          <t xml:space="preserve"> El promedio de la solidez individual de cada control al sumarlos y ponderarlos es igual a 100.
</t>
        </r>
        <r>
          <rPr>
            <b/>
            <sz val="9"/>
            <color indexed="81"/>
            <rFont val="Tahoma"/>
            <family val="2"/>
          </rPr>
          <t xml:space="preserve">Moderado: </t>
        </r>
        <r>
          <rPr>
            <sz val="9"/>
            <color indexed="81"/>
            <rFont val="Tahoma"/>
            <family val="2"/>
          </rPr>
          <t xml:space="preserve">El promedio de la solidez individual de cada control al sumarlos y ponderarlos la calificación estar entre 50 y 99.
</t>
        </r>
        <r>
          <rPr>
            <b/>
            <sz val="9"/>
            <color indexed="81"/>
            <rFont val="Tahoma"/>
            <family val="2"/>
          </rPr>
          <t>Débil</t>
        </r>
        <r>
          <rPr>
            <sz val="9"/>
            <color indexed="81"/>
            <rFont val="Tahoma"/>
            <family val="2"/>
          </rPr>
          <t>: El promedio de la solidez individual de cada control sumarlos y ponderarlos la clasificación es mayor a 50.</t>
        </r>
      </text>
    </comment>
    <comment ref="W21" authorId="0" shapeId="0">
      <text>
        <r>
          <rPr>
            <b/>
            <sz val="9"/>
            <color indexed="81"/>
            <rFont val="Tahoma"/>
            <family val="2"/>
          </rPr>
          <t xml:space="preserve">Ingrid Johanna Maldonado Martinez:
</t>
        </r>
        <r>
          <rPr>
            <sz val="9"/>
            <color indexed="81"/>
            <rFont val="Tahoma"/>
            <family val="2"/>
          </rPr>
          <t>Teniendo en cuenta la metodología de riesgos del DAFP, la probabilidad y el impacto tienen unos posibles desplazamientos los cuales se evidencian el cuadro ubicado en la parte superior. Como se observa la relación es directa por lo que se debe tener en cuenta lo establecido en dicho cuadro para definir el resultado.</t>
        </r>
      </text>
    </comment>
  </commentList>
</comments>
</file>

<file path=xl/sharedStrings.xml><?xml version="1.0" encoding="utf-8"?>
<sst xmlns="http://schemas.openxmlformats.org/spreadsheetml/2006/main" count="718" uniqueCount="382">
  <si>
    <t>AGENCIA NACIONAL DE INFRAESTRUCTURA</t>
  </si>
  <si>
    <t>SISTEMA INTEGRADO DE GESTIÓN</t>
  </si>
  <si>
    <t>Formato</t>
  </si>
  <si>
    <t>Medioambiental</t>
  </si>
  <si>
    <t>Revisado por:</t>
  </si>
  <si>
    <t>FECHA:</t>
  </si>
  <si>
    <t>ÍTEM</t>
  </si>
  <si>
    <t>RIESGO</t>
  </si>
  <si>
    <t>CAUSAS</t>
  </si>
  <si>
    <t>TIPO DE RIESGO</t>
  </si>
  <si>
    <t>TECNOLOGIA</t>
  </si>
  <si>
    <t>OPERATIVO</t>
  </si>
  <si>
    <t>Hoja  1  de 1</t>
  </si>
  <si>
    <t xml:space="preserve">    </t>
  </si>
  <si>
    <t>Nota</t>
  </si>
  <si>
    <t>El riesgo se debe calificar de acuerdo con los siguientes conceptos:</t>
  </si>
  <si>
    <t>Probabilidad</t>
  </si>
  <si>
    <t>Impacto</t>
  </si>
  <si>
    <t>valor</t>
  </si>
  <si>
    <t>descripción</t>
  </si>
  <si>
    <t>Insignificante</t>
  </si>
  <si>
    <t>Menor</t>
  </si>
  <si>
    <t>Moderado</t>
  </si>
  <si>
    <t>Mayor</t>
  </si>
  <si>
    <t>Catastrófico</t>
  </si>
  <si>
    <t>ITEM</t>
  </si>
  <si>
    <t>Probabilidad/ Impacto</t>
  </si>
  <si>
    <t>VALOR</t>
  </si>
  <si>
    <t>NOMBRE</t>
  </si>
  <si>
    <t>EVALUACION</t>
  </si>
  <si>
    <t>ZONA DE RIESGO INHERENTE</t>
  </si>
  <si>
    <t>P</t>
  </si>
  <si>
    <t>I</t>
  </si>
  <si>
    <t>PROBABILIDAD</t>
  </si>
  <si>
    <t>IMPACTO</t>
  </si>
  <si>
    <t>MODERADO (7)</t>
  </si>
  <si>
    <t>MAYOR (11)</t>
  </si>
  <si>
    <t>CATASTROFICO (13)</t>
  </si>
  <si>
    <t>ZONA</t>
  </si>
  <si>
    <t>NIVEL DE RIESGO</t>
  </si>
  <si>
    <t>ZONA RIESGO BAJO</t>
  </si>
  <si>
    <t>Z-1</t>
  </si>
  <si>
    <t>Z-2</t>
  </si>
  <si>
    <t>Asumir el riesgo</t>
  </si>
  <si>
    <t xml:space="preserve">Reducir el riesgo. </t>
  </si>
  <si>
    <t>Z-3</t>
  </si>
  <si>
    <t>Evitar el riesgo</t>
  </si>
  <si>
    <t>Z- 4</t>
  </si>
  <si>
    <t>Compartir o transferir  el riesgo</t>
  </si>
  <si>
    <t>Z- 5</t>
  </si>
  <si>
    <t>ZONA RIESGO MODERADO</t>
  </si>
  <si>
    <t>Z-6</t>
  </si>
  <si>
    <t>Z-7</t>
  </si>
  <si>
    <t>Z-8</t>
  </si>
  <si>
    <t>Z-9</t>
  </si>
  <si>
    <t>ZONA DE RIESGO ALTO</t>
  </si>
  <si>
    <t>Z-10</t>
  </si>
  <si>
    <t>Z-11</t>
  </si>
  <si>
    <t>Z-12</t>
  </si>
  <si>
    <t>Z-13</t>
  </si>
  <si>
    <t>Z-14</t>
  </si>
  <si>
    <t>Z-15</t>
  </si>
  <si>
    <t>Z-16</t>
  </si>
  <si>
    <t>Z-17</t>
  </si>
  <si>
    <t>ZONA DE RIESGO EXTREMO</t>
  </si>
  <si>
    <t>Z-18</t>
  </si>
  <si>
    <t>Z-19</t>
  </si>
  <si>
    <t>Z-20</t>
  </si>
  <si>
    <t>Z-21</t>
  </si>
  <si>
    <t>Z-22</t>
  </si>
  <si>
    <t>Z-23</t>
  </si>
  <si>
    <t>Z-24</t>
  </si>
  <si>
    <t>Z-25</t>
  </si>
  <si>
    <t>ANALISIS RIESGO INHERENTE</t>
  </si>
  <si>
    <t>HERRAMIENTAS PARA EJERCER CONTROL</t>
  </si>
  <si>
    <t>VALORACION DE CONTROLES</t>
  </si>
  <si>
    <t>RIESGO RESIDUAL</t>
  </si>
  <si>
    <t>VALORACIÓN DEL CONTROLES HACIA  PROBABILIDAD</t>
  </si>
  <si>
    <t>CUADRANTES A DISMINUIR</t>
  </si>
  <si>
    <t>ZONA DE RIESGO RESIDUAL</t>
  </si>
  <si>
    <t>EVALUACIÓN DEL RIESGO INHERENTE</t>
  </si>
  <si>
    <t>¿EXISTEN CONTROLES?</t>
  </si>
  <si>
    <t>CONTROL</t>
  </si>
  <si>
    <t>¿TIENE HERRAMIENTA PARA EJERCER EL CONTROL?</t>
  </si>
  <si>
    <t>¿LA HERRAMIENTA HA DEMOSTRADO SER EFECTIVA?</t>
  </si>
  <si>
    <t>¿LA FRECUENCIA DE EJECUCION DEL CONTROL Y SEGUIMIENTO ES ADECUADA?</t>
  </si>
  <si>
    <t xml:space="preserve"> ACCION DE MEJORA</t>
  </si>
  <si>
    <t>ACCIÓN REQUERIDA PARA MITIGAR EL RIESGO</t>
  </si>
  <si>
    <t>RESPONSABLE</t>
  </si>
  <si>
    <t>CRONOGRAMA</t>
  </si>
  <si>
    <t>INDICADOR.</t>
  </si>
  <si>
    <t>PROCESO</t>
  </si>
  <si>
    <t>ZONA DE RIESGO</t>
  </si>
  <si>
    <t>OPCIONES DE MANEJO</t>
  </si>
  <si>
    <t>CARGO</t>
  </si>
  <si>
    <t>DEPENDENCIA</t>
  </si>
  <si>
    <t>FECHA INICIO</t>
  </si>
  <si>
    <t>FECHA FINAL</t>
  </si>
  <si>
    <t>ASUMIR EL RIESGO</t>
  </si>
  <si>
    <t>REDUCIR EL RIESGO</t>
  </si>
  <si>
    <t>Riesgo Moderado (Z-8)</t>
  </si>
  <si>
    <t>Riesgo Bajo (Z-1)</t>
  </si>
  <si>
    <t>Riesgo Bajo (Z-3)</t>
  </si>
  <si>
    <t>Riesgo Moderado (Z-7)</t>
  </si>
  <si>
    <t>Código:  Fm-20</t>
  </si>
  <si>
    <t>Versión: 4,0</t>
  </si>
  <si>
    <t>Fecha: 10/11/2011</t>
  </si>
  <si>
    <t>MAPA DE RIESGOS INSTITUCIONAL</t>
  </si>
  <si>
    <t>ANÁLISIS DEL RIESGO</t>
  </si>
  <si>
    <t>ACCION REQUERIDA PARA MITIGAR EL RIESGO</t>
  </si>
  <si>
    <t>Ap. No.</t>
  </si>
  <si>
    <t>TIPO</t>
  </si>
  <si>
    <t>EVALUACIÓN 
RIESGO</t>
  </si>
  <si>
    <t>CONTROL EXISTENTE</t>
  </si>
  <si>
    <t>VALORACIÓN 
DE CONTROLES</t>
  </si>
  <si>
    <t>EVITAR EL RIESGO</t>
  </si>
  <si>
    <t>COMPARTIR O 
TRANSFERIR EL RIESGO</t>
  </si>
  <si>
    <t>Elaborado por:</t>
  </si>
  <si>
    <t>Aprobado por:</t>
  </si>
  <si>
    <t>Nombre y Firma
Héctor Eduardo  Vanegas Gámez</t>
  </si>
  <si>
    <t>Nombre y Firma
Diego Orlando Bustos Forero</t>
  </si>
  <si>
    <t>A</t>
  </si>
  <si>
    <t>B</t>
  </si>
  <si>
    <t>CE</t>
  </si>
  <si>
    <t>EXISTEN CONTROLES</t>
  </si>
  <si>
    <t>¿LOS CONTROLES ESTÁN DOCUMENTADOS?</t>
  </si>
  <si>
    <t>¿SE APLICAN EN LA ACTUALIDAD?</t>
  </si>
  <si>
    <t>¿ES EFECTIVO PARA MINIMIZAR EL RIESGO?</t>
  </si>
  <si>
    <t>ESTRATEGICO</t>
  </si>
  <si>
    <t>X</t>
  </si>
  <si>
    <t>FINANCIERO</t>
  </si>
  <si>
    <t>CUMPLIMIENTO</t>
  </si>
  <si>
    <t>¿EXISTEN MANUALES, O INSTRUCTIVOS PARA EL MANEJO DE LA HERRAMIENTA?</t>
  </si>
  <si>
    <t>¿ESTAN DEFINIDOS LOS TRESPONSABLES DE SU EJECUCION Y SEGUIMIENTO?</t>
  </si>
  <si>
    <t>IMAGEN</t>
  </si>
  <si>
    <t>TECNICO</t>
  </si>
  <si>
    <t>Raro</t>
  </si>
  <si>
    <t>Improbable</t>
  </si>
  <si>
    <t>Posible</t>
  </si>
  <si>
    <t>Probable</t>
  </si>
  <si>
    <t>Casi seguro</t>
  </si>
  <si>
    <t>VALORACION RIESGO</t>
  </si>
  <si>
    <t>Riesgo Bajo</t>
  </si>
  <si>
    <t>Riesgo Bajo (Z-2)</t>
  </si>
  <si>
    <t>Riesgo Moderado</t>
  </si>
  <si>
    <t>Riesgo Alto</t>
  </si>
  <si>
    <t>Riesgo Moderado (Z-6)</t>
  </si>
  <si>
    <t>Riesgo Extremo</t>
  </si>
  <si>
    <t>Riesgo Alto (Z-10)</t>
  </si>
  <si>
    <t>ZONA DE RIESGO ALTA</t>
  </si>
  <si>
    <t>Riesgo Alto (Z-11)</t>
  </si>
  <si>
    <t>Riesgo Alto (Z-12)</t>
  </si>
  <si>
    <t>ZONA DE RIESGO EXTREMA</t>
  </si>
  <si>
    <t>Factores Internos</t>
  </si>
  <si>
    <t>Estructura</t>
  </si>
  <si>
    <t>PROB</t>
  </si>
  <si>
    <t>Cultura Organizacional</t>
  </si>
  <si>
    <t>Modelo de Operación</t>
  </si>
  <si>
    <t>Planes, Programas y proyectos</t>
  </si>
  <si>
    <t>Sistemas de informacion</t>
  </si>
  <si>
    <t>Procedimientos</t>
  </si>
  <si>
    <t>Recurso humano</t>
  </si>
  <si>
    <t>Recurso económico</t>
  </si>
  <si>
    <t>Infraestructura</t>
  </si>
  <si>
    <t>Tecnológico</t>
  </si>
  <si>
    <t>Factores Externos</t>
  </si>
  <si>
    <t>Social</t>
  </si>
  <si>
    <t>Cultural</t>
  </si>
  <si>
    <t>Econòmicos</t>
  </si>
  <si>
    <t>Económico</t>
  </si>
  <si>
    <t>Politico</t>
  </si>
  <si>
    <t>Político</t>
  </si>
  <si>
    <t>Legal</t>
  </si>
  <si>
    <t>Técnico</t>
  </si>
  <si>
    <t>META DEL INDICADOR</t>
  </si>
  <si>
    <t>RECURSOS</t>
  </si>
  <si>
    <t xml:space="preserve"> </t>
  </si>
  <si>
    <t>EVALUACIÓN</t>
  </si>
  <si>
    <t>TRATATAMIENTO DEL RIESGO</t>
  </si>
  <si>
    <t>¿Existe un responsable asignado a la ejecución del control?</t>
  </si>
  <si>
    <t>¿El responsable tiene la autoridad y adecuada segregación de funciones en la ejecución del control?</t>
  </si>
  <si>
    <t xml:space="preserve">¿La oportunidad en que se ejecuta el control ayuda a prevenir la mitigación del riesgo o a detectar la materialización del riesgo de manera oportuna? </t>
  </si>
  <si>
    <t xml:space="preserve">¿Las actividades que se desarrollan en el control realmente buscan por si sola prevenir o detectar las causas que pueden dar origen al riesgo, ejemplo Verificar, Validar Cotejar, Comparar, Revisar, etc.?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</si>
  <si>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</si>
  <si>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</si>
  <si>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</si>
  <si>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Valoración del Diseño</t>
  </si>
  <si>
    <t>Evaluación del Diseño del Control</t>
  </si>
  <si>
    <t>Evaluación de la Ejecución del Control</t>
  </si>
  <si>
    <t>El control se ejecuta de manera consistente por parte del responsable.</t>
  </si>
  <si>
    <t>El control no se ejecuta por parte del responsable.</t>
  </si>
  <si>
    <t>Solidez Individual del Control</t>
  </si>
  <si>
    <t>El control se ejecuta algunas veces por parte del responsable.</t>
  </si>
  <si>
    <t>p</t>
  </si>
  <si>
    <t>Rango Calificación del Diseño</t>
  </si>
  <si>
    <t>Rango Calificación de la Ejecución</t>
  </si>
  <si>
    <t>Opción de Respuesta al Criterio de Evaluación</t>
  </si>
  <si>
    <t>Solidez del Conjunto de Controles</t>
  </si>
  <si>
    <t>Valor Numérico</t>
  </si>
  <si>
    <t>Rango Calificación</t>
  </si>
  <si>
    <t>Directamente</t>
  </si>
  <si>
    <t>No disminuye</t>
  </si>
  <si>
    <t>Indirectamente</t>
  </si>
  <si>
    <t>Aplica acciones para fortalecer el Control</t>
  </si>
  <si>
    <t>SI</t>
  </si>
  <si>
    <t>*¿EXISTEN CONTROLES?:   SI=1, NO = 0. Si su respuesta es "SI" continúe evaluando las siguientes celdas para este riesgo.
* CONTROL: Digite claramente los controles existentes y vigentes a la fecha.
* P/ I : Digite (X) en la casilla (P) e (I), si el control disminuye la probabilidad o al impacto.
*¿Existe un responsable asignado a la ejecución del control ?: Seleccione una opción  (0) = No Asignado ; (15)= Asignado
*¿El responsable tiene la autoridad y adecuada segregación de funciones en la ejecución del control?: Selecciones una opción  (0) = Inadecuado ; (15)= Adecuado                                                                                                                                                                                                                                                                                                                                                                                                                                                                                                            *¿ La oportunidad en que se ejecuta el control ayuda a prevenir la mitigación del riesgo o a detectar la materialización del riesgo de manera oportuna?: Selecciones una opción:  (0) = Inoportuna ; (30)= Oportuna                                                                                                                                                                                                                                                                                                                                                                                                                                                                                            *¿Las actividades que se desarrollan en el control realmente buscan por si sola prevenir o detectar las causas que pueden dar origen al riesgo, ejemplo Verificar, Validar Cotejar, Comparar, Revisar (…)? : Selecciones una opción:  (0) = No es un control ; (10)= Detectar ; (15)= Prevenir                                                                                                                                                                                                                                                                                                                                                                                                                                                                                                                                                                                                                                                                               *¿La fuente de información que se utiliza en el desarrollo del control es información confiable que permita mitigar el riesgo?: Selecciones una opción:  (0) = No confiable ; (25)= Confiable                                                                                                                                                                                                                                                                                                                                                                                                                                                                                       *¿Las observaciones , desviaciones o diferencias identificadas como resultados de la ejecución del control son investigadas y resueltas de manera oportuna?: Selecciones una opción:  (0) = No se investigan ni resuelven oportunamente ; (15)= Se investigan y resuelven oportunamente
*¿Se deja evidencia o rastro de la ejecución del control, que permita a cualquier tercero con la evidencia, llegar a la misma conclusión?: Selecciones una opción: (0) = No Existe ; (5) = Incompleta ; (15)= Completa Probabilidad= No disminuye ó disminuye directamente Impacto=  Directamente, indirectamente, no disminuye</t>
  </si>
  <si>
    <t>Solidez del conjunto de controles</t>
  </si>
  <si>
    <t>Fuerte                                                                                     Fuerte                                                                        Fuerte                                                                                 Fuerte                                                                   Moderado                                                           Moderado                                                           Moderado                                                             Moderado</t>
  </si>
  <si>
    <t>Controles ayudan a disminuir la probabilidad</t>
  </si>
  <si>
    <t>Controles ayudan a disminuir impacto</t>
  </si>
  <si>
    <t xml:space="preserve">directamente                                        indirectamente                                                    no disminuye                                                 directamente                                       directamente                                       indirectamente                                              no disminuye                                                       directamente                              </t>
  </si>
  <si>
    <t xml:space="preserve">Nota1: Si la solidez del conjunto de controles es débil, este no disminuir{a ningún cuadrante de impacto o probabilidad asociado al riesgo. </t>
  </si>
  <si>
    <r>
      <rPr>
        <b/>
        <i/>
        <u/>
        <sz val="12"/>
        <rFont val="Arial"/>
        <family val="2"/>
      </rPr>
      <t xml:space="preserve">Definición Riesgo de Corrupción: </t>
    </r>
    <r>
      <rPr>
        <sz val="12"/>
        <rFont val="Arial"/>
        <family val="2"/>
      </rPr>
      <t>Posibilidad de que por acción u omisión, se use el poder para poder desviar la gestión de lo público hacia un beneficio privado. (Guía para la Gestión de Riesgo de Corrupción, Presidencia d ella Republica, 2015)</t>
    </r>
  </si>
  <si>
    <t>En caso afirmativo conteste:</t>
  </si>
  <si>
    <t>En caso negativo: Deje espacio en blanco</t>
  </si>
  <si>
    <t>RIESGO DE CORRUPCION</t>
  </si>
  <si>
    <t>DESCRIPCIÓN DEL RIESGO DE CORRUPCION</t>
  </si>
  <si>
    <t>POSIBLES CONSECUENCIAS O EFECTOS</t>
  </si>
  <si>
    <t>ACCIÓN U OMISIÓN</t>
  </si>
  <si>
    <t>USO DEL PODER</t>
  </si>
  <si>
    <t>DESVIAR LA GESTIÓN DE LO PUBLICO</t>
  </si>
  <si>
    <t>BENEFICIO PARTICULAR</t>
  </si>
  <si>
    <t>RESPONSABLE DEL RIESGO</t>
  </si>
  <si>
    <t>Internas</t>
  </si>
  <si>
    <t>Externas</t>
  </si>
  <si>
    <t>R1</t>
  </si>
  <si>
    <t>R2</t>
  </si>
  <si>
    <t>R3</t>
  </si>
  <si>
    <t>R4</t>
  </si>
  <si>
    <t>R5</t>
  </si>
  <si>
    <t>R6</t>
  </si>
  <si>
    <t>CONSOLIDADO CALIFICACIÓN DEL RIESGO DE CORRUPCION</t>
  </si>
  <si>
    <t xml:space="preserve">Raro </t>
  </si>
  <si>
    <t xml:space="preserve">Improbable </t>
  </si>
  <si>
    <t xml:space="preserve">Posible </t>
  </si>
  <si>
    <t xml:space="preserve">Probable </t>
  </si>
  <si>
    <t xml:space="preserve">Casi Seguro </t>
  </si>
  <si>
    <t>Nota: Puntaje de Impacto adaptado a la metodologia de la ANI (orientado a calibrar el nivel de exposición de riesgo similar al de riesgo institucional de la ANI)</t>
  </si>
  <si>
    <t>FUNCIONARIO</t>
  </si>
  <si>
    <t>Puntaje de Impacto de la Presidencia</t>
  </si>
  <si>
    <t>RARO</t>
  </si>
  <si>
    <t xml:space="preserve">Zona 1 de riesgo Bajo </t>
  </si>
  <si>
    <t xml:space="preserve">Zona 3 de riesgo Bajo </t>
  </si>
  <si>
    <t xml:space="preserve">Zona 8 de riesgo Moderado </t>
  </si>
  <si>
    <t>IMPROBABLE</t>
  </si>
  <si>
    <t xml:space="preserve">Zona 2 de riesgo Bajo </t>
  </si>
  <si>
    <t>Zona 7 de riesgo Moderado</t>
  </si>
  <si>
    <t>Zona 12 de riesgo de riesgo Alto</t>
  </si>
  <si>
    <t>POSIBLE</t>
  </si>
  <si>
    <t>Zona 4 de riesgo Moderada</t>
  </si>
  <si>
    <t>Zona 9 de riesgo Alto</t>
  </si>
  <si>
    <t>Zona 13 dede riesgo Extremo</t>
  </si>
  <si>
    <t>PROBABLE</t>
  </si>
  <si>
    <t>Zona 5 de riesgo Moderado</t>
  </si>
  <si>
    <t xml:space="preserve">Zona 10 de riesgo Alto </t>
  </si>
  <si>
    <t>Zona 14 de riesgo Extremo</t>
  </si>
  <si>
    <t>CASI SEGURO</t>
  </si>
  <si>
    <t xml:space="preserve">Zona 6 de riesgo Moderado </t>
  </si>
  <si>
    <t xml:space="preserve">Zona 11 de riesgo Alto </t>
  </si>
  <si>
    <t xml:space="preserve">Zona 15 de riesgo Extremo </t>
  </si>
  <si>
    <t>Riesgo Moderado (Z-4)</t>
  </si>
  <si>
    <t>Riesgo Moderado (Z-5)</t>
  </si>
  <si>
    <t>Riesgo Alto (Z-9)</t>
  </si>
  <si>
    <t>Riesgo Extremo (Z-13)</t>
  </si>
  <si>
    <t>Riesgo Extremo (Z-14)</t>
  </si>
  <si>
    <t>Riesgo Extremo (Z-15)</t>
  </si>
  <si>
    <t>Riesgo de corrupción</t>
  </si>
  <si>
    <t xml:space="preserve">Omisión del cumplimientos de los procesos establecidos para la vinculación del personal con el fin de alterar el resultado. </t>
  </si>
  <si>
    <t xml:space="preserve">directamente                                        directamente                                       directamente                                                 no disminuye                                       directamente                                       directamente                                         directamente                                                        no disminuye                                </t>
  </si>
  <si>
    <t>Nota2: Tratándose de riesgos de corrupción y soborno únicamente hay disminución de probabilidad. Es decir, para el impacto no opera el desplazamiento.</t>
  </si>
  <si>
    <t>Profesionales del área</t>
  </si>
  <si>
    <t>MEDIDAS ANTICORRUPCIÓN PROCESOS ESTRATEGICOS Y DE APOYO</t>
  </si>
  <si>
    <t>INDICADOR DE LAS ACCIONES</t>
  </si>
  <si>
    <t>N/A</t>
  </si>
  <si>
    <t>1. 100%</t>
  </si>
  <si>
    <t xml:space="preserve">Emitir conceptos técnico favorables que no cumplan con la normatividad vigente en seguridad humana y sistemas de protección contra incendios.   </t>
  </si>
  <si>
    <t>R7</t>
  </si>
  <si>
    <t>R8</t>
  </si>
  <si>
    <t>Falsificar documentos Públicos.</t>
  </si>
  <si>
    <t>Vincular un servidor público sin el cumplimiento de los requisitos legales vigentes</t>
  </si>
  <si>
    <t xml:space="preserve">Dádivas para toma de decisiones contrarias  a derecho. </t>
  </si>
  <si>
    <t>R9</t>
  </si>
  <si>
    <t>R10</t>
  </si>
  <si>
    <t>R11</t>
  </si>
  <si>
    <t>R12</t>
  </si>
  <si>
    <t xml:space="preserve">Que por acción u omisión en la aplicación de los procedimientos y/o por uso indebido del poder se adelanten procesos de selección direccionados para favorecer a un particular          </t>
  </si>
  <si>
    <t xml:space="preserve"> Influencia del profesional por dadivas</t>
  </si>
  <si>
    <t>Inadecuada elaboración de los documentos previos, tales como estudios previos, pliegos de condiciones, análisis del sector y estudio del mercado</t>
  </si>
  <si>
    <t>Incumplimiento de especificaciones técnicas</t>
  </si>
  <si>
    <t>Recibir dadivas con el fin de realizar los pagos a los contratos sin el total de los requisitos establecidos.</t>
  </si>
  <si>
    <t>Omitir evaluaciones a procesos  para favorecer a un tercero</t>
  </si>
  <si>
    <t>1. El personal responsable de la evaluación desconoce y/o no se ha actualizado en la normatividad vigente.
2. Falta a los compromisos éticos por parte del funcionario que realiza la inspección.
3. Ofrecimiento y aceptación de dádivas.
4. Coacción por parte de superiores.</t>
  </si>
  <si>
    <t>1. El procedimiento de Autorevisión no se realiza por el usuario de forma adecuada.
2. Interpretaciones subjetivas por parte de quien realiza la inspección o influenciadas por el usuario.
3. Ofrecimiento de dádivas.
4. Coacción por parte de un tercero.</t>
  </si>
  <si>
    <t>1. Exposición de la comunidad a eventos de materialización del riesgo.
2. Personas lesionadas y / o muertas.
3. Llamados de atencion y/o sanciones disciplinarias a los responsables de la emisión del concepto.
4. Acciones administrativas de entes regulatorios y de control hacia la Entidad.
5. Derechos de petición por principio de igualdad interpuestos por la comunidad.
6. Detrimento de la imagen de la Entidad.</t>
  </si>
  <si>
    <t>1. Ofrecimiento y aceptación de dádivas.
2. Influencia de personal de la Entidad.
3. Coacción por parte de superiores.</t>
  </si>
  <si>
    <t>1. Ofrecimiento de dádivas.
2. Coacción por parte de un tercero.</t>
  </si>
  <si>
    <t>1. No verficar los requisitos de estudio y experiencia definidos en el manual de funciones y normatividad vigente a la fecha</t>
  </si>
  <si>
    <t>1. Procesos disciplinarios y sancionatorios</t>
  </si>
  <si>
    <t>GESTIÓN DEL TALENTO HUMANO</t>
  </si>
  <si>
    <t>1. Falta de principios éticos del  operador disciplinario</t>
  </si>
  <si>
    <t>1. Responsabilidad penal y disciplinaria.
2. Afectación del proceso en todas sus etapas.
3. Pérdida de la capacidad instalada con sus costos.</t>
  </si>
  <si>
    <t>EVALUACIÓN Y CONTROL (Asuntos Disciplinarios)</t>
  </si>
  <si>
    <t xml:space="preserve">1. Falta de idoneidad y/o desconocimiento de procedimientos y normas por parte servidores públicos (Personal de planta y/o contratistas de prestación de servicios) que permiten injerencia indebida de terceros en desarrollo de los proceso de selección.
2.Establecimiento de condiciones técnicas, reglas o parámetros en la estructuración técnica de los procesos de selección que permiten direccionar previamente su adjudicación.
3. Indebida aplicación de los criterios de evaluación
</t>
  </si>
  <si>
    <t>1. Detrimento Patrimonial
2. Investigaciones disciplinarias, fiscales y/o penales
3. Necesidades no satisfechas
4. Mala imagen y pérdida de confianza y credibilidad ante la comunidad y partes interesadas.
5. No ejecución del contrato
6. Acciones judiciales en contra de la Entidad 
7. Incumplimiento de las obligaciones contractuales.</t>
  </si>
  <si>
    <t>1. Incumplir el deber de atender los términos legales en las diferentes actuaciones procesales.</t>
  </si>
  <si>
    <t>1. Perdida del procesos.
2. Sanciones penales, fiscales y disciplinarias.</t>
  </si>
  <si>
    <t>1. Detrimento patrimonial</t>
  </si>
  <si>
    <t>1. Recibir obras bienes y/ o servicios que no cumplen con las especificaciones técnicas establecidas por la entidad</t>
  </si>
  <si>
    <t>1. Direccionamiento de contratación y o vinculación en favor de un tercero</t>
  </si>
  <si>
    <t>1. Incumplimiento  en la satisfacción de las necesidades  de la entidad</t>
  </si>
  <si>
    <t>1. Favor personal.</t>
  </si>
  <si>
    <t>1. Detrimento patrimonial.
2. Responsabilidades penales y administrativas.</t>
  </si>
  <si>
    <t>1. Direccionamiento de contratación y/o vinculación en favor de un tercero</t>
  </si>
  <si>
    <t>1. Recibir obras bienes y o servicios que no cumplen con las especificaciones técnicas establecidas por la entidad</t>
  </si>
  <si>
    <t>Incumplimiento  en la satisfacción de las necesidades  de la entidad</t>
  </si>
  <si>
    <t>1. Tráfico de influencias.
2. Sobornos, dadivas.
3. Favor personal.
4. Orden del Superior Jerárquico.</t>
  </si>
  <si>
    <t>1. Favores personales.
2. Cuotas políticas.</t>
  </si>
  <si>
    <t>1. Favorecer a terceros.
2. Materialización de riesgos en los procesos no evaluados.</t>
  </si>
  <si>
    <t>EVALUACIÓN Y CONTROL (Evaluación independiente)</t>
  </si>
  <si>
    <t>Omitir el cumplimiento de los requisitos técnicos que soportan el concepto favorable</t>
  </si>
  <si>
    <t>Elaborar documentos públicos que no cumplen con los requisitos y protocolos estalecidos legalmente o por procedimiento interno</t>
  </si>
  <si>
    <t>Omitir en favor de teceros, los lineamientos legales y probatorios en los procesos disciplinarios</t>
  </si>
  <si>
    <t>Omitir en favor de teceros, los lineamientos legales en temas de contratación pública</t>
  </si>
  <si>
    <t>Omitir en favor de teceros, los lineamientos legales en relación con la defensa jurídica</t>
  </si>
  <si>
    <t>Omitir en favor de teceros, los lineamientos legales en temas de contratación pública y aplicación del manual de interventoría</t>
  </si>
  <si>
    <t xml:space="preserve">Incumplir los requisitos de ley y de procedimiento para favorecer a un tercero, realizando pagos a los contratos que no cuentan con el total de las condiciones  </t>
  </si>
  <si>
    <t>No realizar las evaluaciones de ley o establecidas en el plan de auditorías con el fin de favorecer a terceros</t>
  </si>
  <si>
    <t>IDENTIFICACIÓN DE RIESGOS DE CORRUPCION</t>
  </si>
  <si>
    <t>Subdirector gestión del riesgo</t>
  </si>
  <si>
    <t>1. Capacitaciones dictadas</t>
  </si>
  <si>
    <t>Seguimiento de requermientos de modificación del Sistema de Información misional  donde se incluye el concepto técnico en Digital</t>
  </si>
  <si>
    <t>1. Seguimientos ejecutados</t>
  </si>
  <si>
    <t>1. Hacer seguimiento a la normatividad para la provisión de empleos.</t>
  </si>
  <si>
    <t xml:space="preserve">Actividades de socializaciòn para la prevención de posibles recibimientos de dádivas para direccionar los procesos.  </t>
  </si>
  <si>
    <t>1. Socializaciones realizadas</t>
  </si>
  <si>
    <t>Los funcionarios y contratistas cuyas funciones y objetos contractuales se relacionen con la gestión de procesos disciplinarios, aplicaran en todos los casos, los lineamientos de ley que garanticen el debido poceso y la toma de decisiones objetiva, evitando incurrir en fallos erróneos que vulneren los derechos de los servidores y pongan en riesgo a la Entidad; para ello, se recopilarán como evidencia los registros contemplados en la normatividad vigente.</t>
  </si>
  <si>
    <t>Denuncia del abogado.</t>
  </si>
  <si>
    <t>1. Denuncia del abogado.
2. Terminación del vinculo laboral o contractual.</t>
  </si>
  <si>
    <t>Realizar los análisis de sector en los  procesos de selección de contratación en atención a las normas vigentes</t>
  </si>
  <si>
    <t>Los funcionarios y contratistas cuyas funciones y objetos contractuales se relacionen con la gestión de procesos de contratación pública, aplicaran los lineamientos de ley y la verificación de los requisitos habilitantes de carácter técnico en los procesos de contratación, para optimizar la elaboración documental previa de los procesos contractuales, evitando el favorecimiento de terceros en contravía de los lineamientos de transparencia que rigen la contratación pública; para ello, cada expediente del proceso de contratación deberá contener como evidencia, los documento de análisis de sector y las fichas técnicas.</t>
  </si>
  <si>
    <t>1. Expedientes de procesos de contratación con evidencias completas</t>
  </si>
  <si>
    <t xml:space="preserve">1. Diligenciar formato de recibo a satisfaccion de  bienes o servicios.
2. Incluir el formato  recibo a satisfaccion en  el Procedimiento de Mantenimiento Correctivo de equipo Automotor  y Procedimiento Equipo Menor  </t>
  </si>
  <si>
    <t>1. Recibo a satisfacción de obras, bienes  servicios</t>
  </si>
  <si>
    <t>1. Verificacoiones realizadas</t>
  </si>
  <si>
    <t xml:space="preserve"> Oficina de Control Interno</t>
  </si>
  <si>
    <t>1. Ejercicios de evaluación independiente</t>
  </si>
  <si>
    <t>CUERPO DE BOMBEROS OFICIAL DE MONTERIA
MATRIZ DE RIESGOS DE CORRUPCION 
VIGENCIA 2021</t>
  </si>
  <si>
    <t>CUERPO DE BOMBEROS OFICIAL DE MONTERIA</t>
  </si>
  <si>
    <t>GESTION DOCUMENTAL</t>
  </si>
  <si>
    <t>JURIDICA</t>
  </si>
  <si>
    <t>TESORERIA</t>
  </si>
  <si>
    <t>CONTRATACION</t>
  </si>
  <si>
    <t>Juridica</t>
  </si>
  <si>
    <t>juridica</t>
  </si>
  <si>
    <t>Contratación</t>
  </si>
  <si>
    <t>Jurídica</t>
  </si>
  <si>
    <t>Gestión Recursos Fisicos</t>
  </si>
  <si>
    <t>GESTION RECURSOS FISICOS</t>
  </si>
  <si>
    <t>Tesorería</t>
  </si>
  <si>
    <t>Gestión de recursos físicos</t>
  </si>
  <si>
    <t>Gestión Talento Humano</t>
  </si>
  <si>
    <t>Conttrol Interno</t>
  </si>
  <si>
    <t>Asesor Control Interno</t>
  </si>
  <si>
    <t>Contraloría de Montería en auditoria Regular
Comité de Gestión y desempeño institucional
Jefe de la Oficina de Control Interno</t>
  </si>
  <si>
    <t>Jefe Capacitacion</t>
  </si>
  <si>
    <t>FUNCIONARIO DESIGNADO</t>
  </si>
  <si>
    <t>Todos los funcionarios y contratistas asignados para emitir concepto técnico de sistemas de protección contra incendios, deberán verificar el cumplimiento de los requisitos  y aplicar los controles definidos por la entidad con el propósito de no expedir conceptos equívocos o alterados que pongan en riesgo la integridad de la ciudadanía; para ello, deberán dejar como registro la lista de chequeo anexa a al concepto expedido</t>
  </si>
  <si>
    <t>Capacitación al personal asignado para emitir el concepto tecnico.</t>
  </si>
  <si>
    <t>Dirección</t>
  </si>
  <si>
    <t>Todos los funcionarios y contratistas asignados para emitir concepto técnico de sistemas de protección contra incendios, deberán aplicar a cabalidad, las actividades necesarias definidas por la entidad y dejar claro que este concepto es sin costo alguno  en el registro emitido, con el propósito de dar claridad y transparencia al servicio prestado.</t>
  </si>
  <si>
    <t>Los funcionarios y contratistas del área de Gestión de Talento Humano, cuyas funciones y objetos contractuales se relacionen con la vinculación de personal, deberán aplicar las actividades y controles contemplados en la Ley y definidas por la entidad, garantizando que el personal en proceso de vinculación cumpla con todos los requisitos legales vigentes, bloqueando de esta manera, la posibilidad de vinculaciones indebidas.</t>
  </si>
  <si>
    <t>Los funcionarios y contratistas cuyas funciones y objetos contractuales se relacionen con la gestión de procesos de contratación pública, aplicaran los lineamientos de ley y Colombia compra eficiente  y las siguientes herramientas en cada modalidad de contatación:  1. Procedimientos documentados para los tipos de contratación; 2. Inclusión en los pliegos modelo por modalidad de selección ; 3. Establecimiento de periodo de contra observaciones a los informes de evaluación; 6. En el informe de evaluación se emite el concepto de rechazo o habilidad del proponente (conformado por profesionales idoneos e idenpendientes); 7. Si el ordenador del gasto se aparta de la recomendación del Comié Evaluador lo debe hacer de manera motivada. Estos controles propenden por la transparencia de la contratación pública y reducen la posibilidad del favorecimiento ilícito de terceros; por  tanto, los expedientes contractuales deberan contar con todos los soportes que evidencien el debido proceso y la imparcilidad institucional.</t>
  </si>
  <si>
    <t>Los funcionarios y contratistas de la Oficina Asesora Jurídica, cuyas funciones y objetos contractuales se relacionen con la defensa judicial, deberán controlar a través del aplicativo-  Sistema Único de Gestión e Información Litigiosa del Estado - eKOGUl los términos de los procesos jurídicos a su cargo, con el objeto de realizar las actuaciones corespondientes de manera oportuna, eficiente y con la calidad requerida, reduciendo o eliminando la posibilidad de perdida de procesos de defensa jurídica y la materizalización de sanciones penales, fiscales y disciplinarias. Los procesos de defensa jurídica deberán documentarse de manea oportuna y completa en el aplicativo eKOGUI, como evidencia de las actuaciones realizadas.</t>
  </si>
  <si>
    <t>Los funcionarios y contratistas cuyas funciones y objetos contractuales se relacionen con el recibo de obras, bienes y servicios contratados por la Entidad, deberán asegurarse del cumplimiento de los requisitos y especificaciones de la ficha técnica solicitada en el proceso contractual correspondiente, garantizando el recibo satisfactorio de dichos productos, acorde con las necesidades institucionales. Como evidencia de estas verificaciones se contará con el formato de recibo a satisfacción, debidamente diligenciado.</t>
  </si>
  <si>
    <t>1O</t>
  </si>
  <si>
    <t xml:space="preserve">Los funcionarios y contratistas de la Oficina de control Interno, deberán atender durante el ejercicio de sus actividades,  los lineamientos de: la Resolución 136 de 2917,  asegurándose de cumplir estos lineamientos par garantizar la transparencia y objetividad de las actividades de evaluación independiente, evitando incurrir en actuaciones contra la ley y la ética, y deberán soportar cada una de sus actuaciones con la documentación de recolección de evidencias y conclusiones de cada proceso.
</t>
  </si>
  <si>
    <t>1) Presentación del plan anual de auditoria de la vigencia para aprobación en comité de gestión y desempeño instiucional.
2) Presentación avance plan anual de auditoria dos (2) veces al año.
3) Presentación ajustes plan anual, las veces que sean necesarias.</t>
  </si>
  <si>
    <t xml:space="preserve">Aplicar los controles establecidos en el manual de procesos y procedimiento </t>
  </si>
  <si>
    <t>Todos los funcionarios y contratistas cuyas funciones y objetos contractuales se relacionen con el pago a los contratos, deberán atender estrictamente los lineamientos definidos en el manual de procesos y procedimientos, validando que las cuentas contengan las condiciones y requisitos necesarios para la gestión del pago, evitando de esta manera, el detrimento patrimonial y la generación de procesos penales y administrativos. Las evidencias correspondientes corresponderán a los reistros generados en la aplicación de los controles  los soportes de las cuentas de cobro.</t>
  </si>
  <si>
    <t>Omitir en favor de teceros, los lineamientos legales en las etapas contractuales, en los documentos precontractuales.</t>
  </si>
  <si>
    <t>MAPA DE CALOR</t>
  </si>
  <si>
    <t xml:space="preserve"> FECHA: Marzo 17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</si>
</sst>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00&quot;#"/>
    <numFmt numFmtId="165" formatCode="&quot;FECHA:&quot;\ mmmm\ dd\ &quot;de&quot;\ yyyy"/>
  </numFmts>
  <fonts count="59" x14ac:knownFonts="1">
    <font>
      <sz val="10"/>
      <name val="Arial"/>
    </font>
    <font>
      <b/>
      <sz val="16"/>
      <name val="Arial"/>
      <family val="2"/>
    </font>
    <font>
      <sz val="12"/>
      <name val="Arial"/>
      <family val="2"/>
    </font>
    <font>
      <b/>
      <sz val="12"/>
      <name val="Arial"/>
      <family val="2"/>
    </font>
    <font>
      <b/>
      <sz val="10"/>
      <name val="Arial"/>
      <family val="2"/>
    </font>
    <font>
      <sz val="8"/>
      <name val="Arial"/>
      <family val="2"/>
    </font>
    <font>
      <b/>
      <sz val="14"/>
      <name val="Arial"/>
      <family val="2"/>
    </font>
    <font>
      <sz val="10"/>
      <name val="Arial"/>
      <family val="2"/>
    </font>
    <font>
      <b/>
      <sz val="14"/>
      <color indexed="9"/>
      <name val="Arial"/>
      <family val="2"/>
    </font>
    <font>
      <sz val="14"/>
      <name val="Arial"/>
      <family val="2"/>
    </font>
    <font>
      <b/>
      <sz val="10"/>
      <color indexed="9"/>
      <name val="Arial"/>
      <family val="2"/>
    </font>
    <font>
      <b/>
      <sz val="20"/>
      <name val="Arial"/>
      <family val="2"/>
    </font>
    <font>
      <b/>
      <sz val="16"/>
      <color indexed="81"/>
      <name val="Tahoma"/>
      <family val="2"/>
    </font>
    <font>
      <b/>
      <sz val="24"/>
      <name val="Arial"/>
      <family val="2"/>
    </font>
    <font>
      <b/>
      <sz val="12"/>
      <color indexed="81"/>
      <name val="Tahoma"/>
      <family val="2"/>
    </font>
    <font>
      <sz val="12"/>
      <color indexed="81"/>
      <name val="Tahoma"/>
      <family val="2"/>
    </font>
    <font>
      <sz val="16"/>
      <name val="Arial"/>
      <family val="2"/>
    </font>
    <font>
      <b/>
      <sz val="9"/>
      <color indexed="81"/>
      <name val="Tahoma"/>
      <family val="2"/>
    </font>
    <font>
      <b/>
      <sz val="11"/>
      <name val="Arial"/>
      <family val="2"/>
    </font>
    <font>
      <sz val="11"/>
      <name val="Arial"/>
      <family val="2"/>
    </font>
    <font>
      <sz val="9"/>
      <color indexed="81"/>
      <name val="Tahoma"/>
      <family val="2"/>
    </font>
    <font>
      <sz val="9"/>
      <name val="Arial Narrow"/>
      <family val="2"/>
    </font>
    <font>
      <b/>
      <sz val="16"/>
      <name val="Arial Narrow"/>
      <family val="2"/>
    </font>
    <font>
      <sz val="10"/>
      <name val="Arial Narrow"/>
      <family val="2"/>
    </font>
    <font>
      <b/>
      <sz val="10"/>
      <name val="Arial Narrow"/>
      <family val="2"/>
    </font>
    <font>
      <b/>
      <sz val="14"/>
      <name val="Arial Narrow"/>
      <family val="2"/>
    </font>
    <font>
      <b/>
      <sz val="12"/>
      <name val="Arial Narrow"/>
      <family val="2"/>
    </font>
    <font>
      <b/>
      <sz val="18"/>
      <name val="Arial Narrow"/>
      <family val="2"/>
    </font>
    <font>
      <b/>
      <sz val="11"/>
      <name val="Arial Narrow"/>
      <family val="2"/>
    </font>
    <font>
      <sz val="12"/>
      <name val="Arial Narrow"/>
      <family val="2"/>
    </font>
    <font>
      <sz val="14"/>
      <name val="Arial Narrow"/>
      <family val="2"/>
    </font>
    <font>
      <sz val="18"/>
      <name val="Arial Narrow"/>
      <family val="2"/>
    </font>
    <font>
      <b/>
      <sz val="14"/>
      <color theme="0"/>
      <name val="Arial"/>
      <family val="2"/>
    </font>
    <font>
      <sz val="10"/>
      <color theme="0"/>
      <name val="Arial"/>
      <family val="2"/>
    </font>
    <font>
      <sz val="10"/>
      <color rgb="FFFF0000"/>
      <name val="Arial"/>
      <family val="2"/>
    </font>
    <font>
      <sz val="9"/>
      <color rgb="FFFF0000"/>
      <name val="Arial"/>
      <family val="2"/>
    </font>
    <font>
      <sz val="14"/>
      <color theme="1"/>
      <name val="Arial Narrow"/>
      <family val="2"/>
    </font>
    <font>
      <b/>
      <sz val="14"/>
      <color theme="1"/>
      <name val="Arial Narrow"/>
      <family val="2"/>
    </font>
    <font>
      <b/>
      <sz val="20"/>
      <color theme="1"/>
      <name val="Arial"/>
      <family val="2"/>
    </font>
    <font>
      <b/>
      <sz val="18"/>
      <color rgb="FFFF0000"/>
      <name val="Arial Narrow"/>
      <family val="2"/>
    </font>
    <font>
      <sz val="12"/>
      <color rgb="FFFF0000"/>
      <name val="Arial"/>
      <family val="2"/>
    </font>
    <font>
      <b/>
      <sz val="16"/>
      <color rgb="FFFF0000"/>
      <name val="Arial"/>
      <family val="2"/>
    </font>
    <font>
      <b/>
      <i/>
      <u/>
      <sz val="12"/>
      <name val="Arial"/>
      <family val="2"/>
    </font>
    <font>
      <sz val="12"/>
      <color theme="1"/>
      <name val="Calibri"/>
      <family val="2"/>
      <scheme val="minor"/>
    </font>
    <font>
      <b/>
      <sz val="10"/>
      <color indexed="81"/>
      <name val="Arial"/>
      <family val="2"/>
    </font>
    <font>
      <b/>
      <sz val="16"/>
      <color rgb="FFFF0000"/>
      <name val="Arial Narrow"/>
      <family val="2"/>
    </font>
    <font>
      <sz val="11"/>
      <name val="Arial Narrow"/>
      <family val="2"/>
    </font>
    <font>
      <sz val="8"/>
      <name val="Arial Narrow"/>
      <family val="2"/>
    </font>
    <font>
      <sz val="11"/>
      <color rgb="FFFF0000"/>
      <name val="Arial"/>
      <family val="2"/>
    </font>
    <font>
      <b/>
      <sz val="12"/>
      <color indexed="81"/>
      <name val="Arial"/>
      <family val="2"/>
    </font>
    <font>
      <b/>
      <sz val="14"/>
      <color rgb="FFFF0000"/>
      <name val="Arial"/>
      <family val="2"/>
    </font>
    <font>
      <b/>
      <sz val="14"/>
      <color theme="3" tint="0.39997558519241921"/>
      <name val="Arial Narrow"/>
      <family val="2"/>
    </font>
    <font>
      <sz val="8"/>
      <name val="Arial"/>
      <family val="2"/>
    </font>
    <font>
      <b/>
      <sz val="9"/>
      <color rgb="FF000000"/>
      <name val="Tahoma"/>
      <family val="2"/>
    </font>
    <font>
      <sz val="12"/>
      <color rgb="FF000000"/>
      <name val="Tahoma"/>
      <family val="2"/>
    </font>
    <font>
      <b/>
      <sz val="10"/>
      <color rgb="FF000000"/>
      <name val="Arial"/>
      <family val="2"/>
    </font>
    <font>
      <b/>
      <sz val="12"/>
      <color rgb="FF000000"/>
      <name val="Tahoma"/>
      <family val="2"/>
    </font>
    <font>
      <sz val="9"/>
      <color rgb="FF000000"/>
      <name val="Tahoma"/>
      <family val="2"/>
    </font>
    <font>
      <b/>
      <sz val="14"/>
      <name val="Tahoma"/>
      <family val="2"/>
    </font>
  </fonts>
  <fills count="17">
    <fill>
      <patternFill patternType="none"/>
    </fill>
    <fill>
      <patternFill patternType="gray125"/>
    </fill>
    <fill>
      <patternFill patternType="solid">
        <fgColor indexed="54"/>
        <bgColor indexed="64"/>
      </patternFill>
    </fill>
    <fill>
      <patternFill patternType="solid">
        <fgColor indexed="9"/>
        <bgColor indexed="64"/>
      </patternFill>
    </fill>
    <fill>
      <patternFill patternType="solid">
        <fgColor indexed="22"/>
        <bgColor indexed="64"/>
      </patternFill>
    </fill>
    <fill>
      <patternFill patternType="solid">
        <fgColor rgb="FF666699"/>
        <bgColor indexed="64"/>
      </patternFill>
    </fill>
    <fill>
      <patternFill patternType="solid">
        <fgColor rgb="FF00B050"/>
        <bgColor indexed="64"/>
      </patternFill>
    </fill>
    <fill>
      <patternFill patternType="solid">
        <fgColor rgb="FFFF0000"/>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2" tint="-0.249977111117893"/>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style="thin">
        <color auto="1"/>
      </left>
      <right/>
      <top style="thin">
        <color auto="1"/>
      </top>
      <bottom style="medium">
        <color auto="1"/>
      </bottom>
      <diagonal/>
    </border>
    <border>
      <left style="medium">
        <color auto="1"/>
      </left>
      <right style="medium">
        <color auto="1"/>
      </right>
      <top style="thin">
        <color auto="1"/>
      </top>
      <bottom/>
      <diagonal/>
    </border>
    <border>
      <left/>
      <right/>
      <top style="thin">
        <color auto="1"/>
      </top>
      <bottom/>
      <diagonal/>
    </border>
    <border>
      <left style="thin">
        <color indexed="64"/>
      </left>
      <right style="medium">
        <color indexed="64"/>
      </right>
      <top style="thin">
        <color indexed="64"/>
      </top>
      <bottom style="thin">
        <color indexed="64"/>
      </bottom>
      <diagonal/>
    </border>
    <border>
      <left/>
      <right style="hair">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top style="medium">
        <color indexed="64"/>
      </top>
      <bottom/>
      <diagonal/>
    </border>
    <border>
      <left style="hair">
        <color indexed="64"/>
      </left>
      <right/>
      <top/>
      <bottom style="hair">
        <color indexed="64"/>
      </bottom>
      <diagonal/>
    </border>
    <border>
      <left style="hair">
        <color indexed="64"/>
      </left>
      <right style="hair">
        <color indexed="64"/>
      </right>
      <top style="medium">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hair">
        <color indexed="64"/>
      </left>
      <right/>
      <top/>
      <bottom style="medium">
        <color indexed="64"/>
      </bottom>
      <diagonal/>
    </border>
  </borders>
  <cellStyleXfs count="2">
    <xf numFmtId="0" fontId="0" fillId="0" borderId="0"/>
    <xf numFmtId="0" fontId="7" fillId="0" borderId="0"/>
  </cellStyleXfs>
  <cellXfs count="611">
    <xf numFmtId="0" fontId="0" fillId="0" borderId="0" xfId="0"/>
    <xf numFmtId="0" fontId="0" fillId="0" borderId="0" xfId="0" applyBorder="1"/>
    <xf numFmtId="0" fontId="9" fillId="0" borderId="0" xfId="0" applyFont="1"/>
    <xf numFmtId="0" fontId="10" fillId="2" borderId="1"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xf numFmtId="0" fontId="6" fillId="0" borderId="2" xfId="0" applyFont="1" applyBorder="1" applyAlignment="1">
      <alignment horizontal="center" vertical="top" wrapText="1"/>
    </xf>
    <xf numFmtId="0" fontId="10" fillId="2"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Border="1" applyAlignment="1">
      <alignment horizontal="center" vertical="center" wrapText="1"/>
    </xf>
    <xf numFmtId="0" fontId="10" fillId="5" borderId="1" xfId="0" applyFont="1" applyFill="1" applyBorder="1" applyAlignment="1">
      <alignment horizontal="center" vertical="center" wrapText="1"/>
    </xf>
    <xf numFmtId="0" fontId="0" fillId="3" borderId="0" xfId="0" applyFill="1" applyBorder="1" applyAlignment="1">
      <alignment horizontal="center" vertical="center" wrapText="1"/>
    </xf>
    <xf numFmtId="0" fontId="7" fillId="0" borderId="1" xfId="0" applyFont="1" applyBorder="1" applyAlignment="1">
      <alignment horizontal="center" vertical="center"/>
    </xf>
    <xf numFmtId="0" fontId="0" fillId="0" borderId="1" xfId="0" applyBorder="1"/>
    <xf numFmtId="0" fontId="0" fillId="0" borderId="0" xfId="0" applyBorder="1" applyAlignment="1">
      <alignment horizontal="center" vertical="center"/>
    </xf>
    <xf numFmtId="0" fontId="7" fillId="0" borderId="0" xfId="0" applyFont="1" applyBorder="1" applyAlignment="1">
      <alignment horizontal="center" vertical="center"/>
    </xf>
    <xf numFmtId="0" fontId="7" fillId="0" borderId="1" xfId="0" applyFont="1" applyBorder="1" applyAlignment="1">
      <alignment horizontal="left" vertical="center"/>
    </xf>
    <xf numFmtId="0" fontId="0" fillId="0" borderId="1" xfId="0" applyBorder="1" applyAlignment="1">
      <alignment horizontal="center" vertical="center"/>
    </xf>
    <xf numFmtId="0" fontId="7" fillId="0" borderId="1" xfId="0" applyFont="1" applyBorder="1"/>
    <xf numFmtId="0" fontId="4" fillId="0" borderId="0" xfId="0" applyFont="1" applyFill="1" applyBorder="1" applyAlignment="1">
      <alignment horizontal="center" wrapText="1"/>
    </xf>
    <xf numFmtId="0" fontId="7" fillId="0" borderId="0" xfId="0" applyFont="1" applyAlignment="1">
      <alignment wrapText="1"/>
    </xf>
    <xf numFmtId="0" fontId="13" fillId="3" borderId="0" xfId="0" applyFont="1" applyFill="1" applyBorder="1" applyAlignment="1">
      <alignment horizontal="center" vertical="center"/>
    </xf>
    <xf numFmtId="0" fontId="6" fillId="0" borderId="4" xfId="0" applyFont="1" applyBorder="1" applyAlignment="1">
      <alignment horizontal="center" vertical="top" wrapText="1"/>
    </xf>
    <xf numFmtId="0" fontId="32" fillId="6" borderId="5" xfId="0" applyFont="1" applyFill="1" applyBorder="1" applyAlignment="1">
      <alignment vertical="top" wrapText="1"/>
    </xf>
    <xf numFmtId="0" fontId="32" fillId="7" borderId="5" xfId="0" applyFont="1" applyFill="1" applyBorder="1" applyAlignment="1">
      <alignment vertical="top" wrapText="1"/>
    </xf>
    <xf numFmtId="0" fontId="32" fillId="7" borderId="5" xfId="0" applyFont="1" applyFill="1" applyBorder="1" applyAlignment="1">
      <alignment horizontal="center" vertical="center" wrapText="1"/>
    </xf>
    <xf numFmtId="0" fontId="32" fillId="8" borderId="5" xfId="0" applyFont="1" applyFill="1" applyBorder="1" applyAlignment="1">
      <alignment horizontal="center" vertical="center" wrapText="1"/>
    </xf>
    <xf numFmtId="0" fontId="7" fillId="0" borderId="0" xfId="0" applyFont="1" applyBorder="1" applyAlignment="1">
      <alignment horizontal="left" vertical="center"/>
    </xf>
    <xf numFmtId="0" fontId="32" fillId="7" borderId="5" xfId="0" applyFont="1" applyFill="1" applyBorder="1" applyAlignment="1">
      <alignment horizontal="right" vertical="top" wrapText="1"/>
    </xf>
    <xf numFmtId="0" fontId="32" fillId="6" borderId="5" xfId="0" applyFont="1" applyFill="1" applyBorder="1" applyAlignment="1">
      <alignment horizontal="center" vertical="center" wrapText="1"/>
    </xf>
    <xf numFmtId="0" fontId="33" fillId="6" borderId="5" xfId="0" applyFont="1" applyFill="1" applyBorder="1" applyAlignment="1">
      <alignment vertical="top" wrapText="1"/>
    </xf>
    <xf numFmtId="0" fontId="33" fillId="6" borderId="6" xfId="0" applyFont="1" applyFill="1" applyBorder="1" applyAlignment="1">
      <alignment vertical="top" wrapText="1"/>
    </xf>
    <xf numFmtId="0" fontId="32" fillId="7" borderId="7" xfId="0" applyFont="1" applyFill="1" applyBorder="1" applyAlignment="1">
      <alignment vertical="top" wrapText="1"/>
    </xf>
    <xf numFmtId="0" fontId="32" fillId="8" borderId="5" xfId="0" applyFont="1" applyFill="1" applyBorder="1" applyAlignment="1">
      <alignment vertical="top" wrapText="1"/>
    </xf>
    <xf numFmtId="0" fontId="32" fillId="8" borderId="7" xfId="0" applyFont="1" applyFill="1" applyBorder="1" applyAlignment="1">
      <alignment vertical="top" wrapText="1"/>
    </xf>
    <xf numFmtId="0" fontId="6" fillId="9" borderId="5" xfId="0" applyFont="1" applyFill="1" applyBorder="1" applyAlignment="1">
      <alignment horizontal="center" vertical="center" wrapText="1"/>
    </xf>
    <xf numFmtId="0" fontId="6" fillId="9" borderId="5" xfId="0" applyFont="1" applyFill="1" applyBorder="1" applyAlignment="1">
      <alignment vertical="top" wrapText="1"/>
    </xf>
    <xf numFmtId="0" fontId="0" fillId="0" borderId="8" xfId="0" applyBorder="1"/>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34" fillId="0" borderId="0" xfId="0" applyFont="1" applyBorder="1" applyAlignment="1">
      <alignment horizontal="center" vertical="center"/>
    </xf>
    <xf numFmtId="0" fontId="3" fillId="0" borderId="1" xfId="0" applyFont="1" applyBorder="1"/>
    <xf numFmtId="0" fontId="0" fillId="0" borderId="0" xfId="0" applyAlignment="1">
      <alignment horizontal="center"/>
    </xf>
    <xf numFmtId="0" fontId="4" fillId="0" borderId="0" xfId="0" applyFont="1" applyBorder="1" applyAlignment="1">
      <alignment wrapText="1"/>
    </xf>
    <xf numFmtId="0" fontId="0" fillId="0" borderId="0" xfId="0" applyBorder="1" applyAlignment="1">
      <alignment horizontal="center"/>
    </xf>
    <xf numFmtId="0" fontId="4" fillId="10" borderId="1" xfId="0" applyFont="1" applyFill="1" applyBorder="1" applyAlignment="1">
      <alignment horizontal="center" vertical="center" wrapText="1"/>
    </xf>
    <xf numFmtId="0" fontId="8" fillId="2" borderId="9" xfId="0" applyFont="1" applyFill="1" applyBorder="1" applyAlignment="1">
      <alignment vertical="center" wrapText="1"/>
    </xf>
    <xf numFmtId="0" fontId="8" fillId="2" borderId="10" xfId="0" applyFont="1" applyFill="1" applyBorder="1" applyAlignment="1">
      <alignment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7" fillId="9" borderId="1" xfId="0" applyFont="1" applyFill="1" applyBorder="1"/>
    <xf numFmtId="0" fontId="7" fillId="6" borderId="14" xfId="0" applyFont="1" applyFill="1" applyBorder="1"/>
    <xf numFmtId="0" fontId="7" fillId="6" borderId="1" xfId="0" applyFont="1" applyFill="1" applyBorder="1"/>
    <xf numFmtId="0" fontId="7" fillId="6" borderId="1" xfId="0" applyFont="1" applyFill="1" applyBorder="1" applyAlignment="1">
      <alignment horizontal="center"/>
    </xf>
    <xf numFmtId="0" fontId="4" fillId="9" borderId="1" xfId="0" applyFont="1" applyFill="1" applyBorder="1" applyAlignment="1">
      <alignment horizontal="center" wrapText="1"/>
    </xf>
    <xf numFmtId="0" fontId="7" fillId="7" borderId="1" xfId="0" applyFont="1" applyFill="1" applyBorder="1"/>
    <xf numFmtId="0" fontId="4" fillId="7" borderId="1" xfId="0" applyFont="1" applyFill="1" applyBorder="1" applyAlignment="1">
      <alignment horizontal="center" wrapText="1"/>
    </xf>
    <xf numFmtId="0" fontId="7" fillId="11" borderId="1" xfId="0" applyFont="1" applyFill="1" applyBorder="1"/>
    <xf numFmtId="0" fontId="4" fillId="11" borderId="1" xfId="0" applyFont="1" applyFill="1" applyBorder="1" applyAlignment="1">
      <alignment horizontal="center" wrapText="1"/>
    </xf>
    <xf numFmtId="0" fontId="4" fillId="6" borderId="15" xfId="0" applyFont="1" applyFill="1" applyBorder="1" applyAlignment="1">
      <alignment horizontal="center" wrapText="1"/>
    </xf>
    <xf numFmtId="0" fontId="4" fillId="10" borderId="16"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0" xfId="0" applyAlignment="1">
      <alignment wrapText="1"/>
    </xf>
    <xf numFmtId="0" fontId="0" fillId="0" borderId="18" xfId="0" applyBorder="1"/>
    <xf numFmtId="0" fontId="0" fillId="0" borderId="19" xfId="0" applyBorder="1"/>
    <xf numFmtId="0" fontId="0" fillId="0" borderId="20" xfId="0"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22"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0" xfId="0" applyAlignment="1">
      <alignment horizontal="right"/>
    </xf>
    <xf numFmtId="0" fontId="30" fillId="12" borderId="0" xfId="0" applyFont="1" applyFill="1"/>
    <xf numFmtId="0" fontId="25" fillId="12" borderId="0" xfId="0" applyFont="1" applyFill="1" applyBorder="1" applyAlignment="1" applyProtection="1">
      <alignment vertical="justify" wrapText="1"/>
    </xf>
    <xf numFmtId="0" fontId="30" fillId="12" borderId="0" xfId="0" applyFont="1" applyFill="1" applyBorder="1" applyAlignment="1" applyProtection="1">
      <alignment horizontal="left" vertical="center"/>
    </xf>
    <xf numFmtId="0" fontId="30" fillId="12" borderId="0" xfId="0" applyFont="1" applyFill="1" applyBorder="1" applyProtection="1"/>
    <xf numFmtId="0" fontId="25" fillId="12" borderId="0" xfId="0" applyFont="1" applyFill="1" applyBorder="1" applyAlignment="1" applyProtection="1">
      <alignment horizontal="center" vertical="top" wrapText="1"/>
    </xf>
    <xf numFmtId="0" fontId="25" fillId="12" borderId="0" xfId="0" applyFont="1" applyFill="1" applyBorder="1" applyAlignment="1" applyProtection="1">
      <alignment vertical="top" wrapText="1"/>
    </xf>
    <xf numFmtId="0" fontId="30" fillId="12" borderId="0" xfId="0" applyFont="1" applyFill="1" applyBorder="1" applyAlignment="1" applyProtection="1">
      <alignment vertical="center"/>
    </xf>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8" fillId="5" borderId="15" xfId="0" applyFont="1" applyFill="1" applyBorder="1" applyAlignment="1">
      <alignment horizontal="center" vertical="center" wrapText="1"/>
    </xf>
    <xf numFmtId="0" fontId="3" fillId="0" borderId="0" xfId="0" applyFont="1" applyBorder="1" applyAlignment="1">
      <alignment horizontal="center" vertical="center" wrapText="1"/>
    </xf>
    <xf numFmtId="0" fontId="7" fillId="0" borderId="0" xfId="0" applyFont="1" applyBorder="1" applyAlignment="1">
      <alignment wrapText="1"/>
    </xf>
    <xf numFmtId="0" fontId="8" fillId="5" borderId="29" xfId="0" applyFont="1" applyFill="1" applyBorder="1" applyAlignment="1">
      <alignment vertical="center" wrapText="1"/>
    </xf>
    <xf numFmtId="0" fontId="8" fillId="5" borderId="9" xfId="0" applyFont="1" applyFill="1" applyBorder="1" applyAlignment="1">
      <alignment vertical="center" wrapText="1"/>
    </xf>
    <xf numFmtId="0" fontId="5" fillId="3" borderId="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5" xfId="0" applyFont="1" applyFill="1" applyBorder="1" applyAlignment="1">
      <alignment horizontal="center" vertical="center"/>
    </xf>
    <xf numFmtId="0" fontId="2" fillId="3" borderId="0" xfId="0" applyFont="1" applyFill="1" applyBorder="1" applyAlignment="1">
      <alignment horizontal="left" vertical="center" wrapText="1"/>
    </xf>
    <xf numFmtId="0" fontId="5" fillId="3" borderId="0" xfId="0" applyFont="1" applyFill="1" applyBorder="1" applyAlignment="1">
      <alignment horizontal="center" vertical="center"/>
    </xf>
    <xf numFmtId="0" fontId="23" fillId="12" borderId="0" xfId="0" applyFont="1" applyFill="1"/>
    <xf numFmtId="0" fontId="24" fillId="12" borderId="0" xfId="0" applyFont="1" applyFill="1" applyAlignment="1">
      <alignment horizontal="right"/>
    </xf>
    <xf numFmtId="0" fontId="29" fillId="12" borderId="0" xfId="0" applyFont="1" applyFill="1" applyBorder="1" applyAlignment="1">
      <alignment horizontal="left"/>
    </xf>
    <xf numFmtId="0" fontId="0" fillId="12" borderId="0" xfId="0" applyFill="1"/>
    <xf numFmtId="0" fontId="30" fillId="12" borderId="0" xfId="0" applyFont="1" applyFill="1" applyProtection="1"/>
    <xf numFmtId="0" fontId="30" fillId="12" borderId="0" xfId="0" applyFont="1" applyFill="1" applyAlignment="1" applyProtection="1">
      <alignment vertical="center"/>
    </xf>
    <xf numFmtId="0" fontId="30" fillId="12" borderId="0" xfId="0" applyFont="1" applyFill="1" applyAlignment="1" applyProtection="1">
      <alignment horizontal="right"/>
    </xf>
    <xf numFmtId="0" fontId="30" fillId="12" borderId="0" xfId="0" applyFont="1" applyFill="1" applyBorder="1" applyAlignment="1" applyProtection="1"/>
    <xf numFmtId="0" fontId="25" fillId="12" borderId="0" xfId="0" applyFont="1" applyFill="1" applyBorder="1" applyAlignment="1" applyProtection="1">
      <alignment vertical="center" wrapText="1"/>
    </xf>
    <xf numFmtId="0" fontId="30" fillId="12" borderId="0" xfId="0" applyFont="1" applyFill="1" applyBorder="1" applyAlignment="1" applyProtection="1">
      <alignment vertical="center" wrapText="1"/>
    </xf>
    <xf numFmtId="0" fontId="31" fillId="12" borderId="0" xfId="0" applyFont="1" applyFill="1"/>
    <xf numFmtId="0" fontId="25" fillId="12" borderId="18" xfId="0" applyFont="1" applyFill="1" applyBorder="1" applyAlignment="1" applyProtection="1">
      <alignment horizontal="left" vertical="center" wrapText="1"/>
    </xf>
    <xf numFmtId="0" fontId="25" fillId="12" borderId="19" xfId="0" applyFont="1" applyFill="1" applyBorder="1" applyAlignment="1" applyProtection="1">
      <alignment horizontal="left" vertical="center" wrapText="1"/>
    </xf>
    <xf numFmtId="0" fontId="25" fillId="12" borderId="20" xfId="0" applyFont="1" applyFill="1" applyBorder="1" applyAlignment="1" applyProtection="1">
      <alignment horizontal="left" vertical="center" wrapText="1"/>
    </xf>
    <xf numFmtId="0" fontId="25" fillId="13" borderId="70" xfId="0" applyFont="1" applyFill="1" applyBorder="1" applyAlignment="1">
      <alignment vertical="center" wrapText="1"/>
    </xf>
    <xf numFmtId="0" fontId="25" fillId="13" borderId="75" xfId="0" applyFont="1" applyFill="1" applyBorder="1" applyAlignment="1">
      <alignment vertical="center" wrapText="1"/>
    </xf>
    <xf numFmtId="0" fontId="22" fillId="13" borderId="81" xfId="0" applyFont="1" applyFill="1" applyBorder="1" applyAlignment="1" applyProtection="1">
      <alignment horizontal="center" vertical="center" textRotation="90" wrapText="1"/>
    </xf>
    <xf numFmtId="0" fontId="25" fillId="13" borderId="79" xfId="0" applyFont="1" applyFill="1" applyBorder="1" applyAlignment="1" applyProtection="1">
      <alignment horizontal="center" vertical="center" wrapText="1"/>
    </xf>
    <xf numFmtId="0" fontId="26" fillId="13" borderId="76" xfId="0" applyFont="1" applyFill="1" applyBorder="1" applyAlignment="1" applyProtection="1">
      <alignment horizontal="center" vertical="center" wrapText="1"/>
    </xf>
    <xf numFmtId="1" fontId="37" fillId="12" borderId="51" xfId="0" applyNumberFormat="1" applyFont="1" applyFill="1" applyBorder="1" applyAlignment="1" applyProtection="1">
      <alignment horizontal="center" vertical="center" wrapText="1"/>
    </xf>
    <xf numFmtId="0" fontId="36" fillId="12" borderId="51" xfId="0" applyFont="1" applyFill="1" applyBorder="1" applyProtection="1"/>
    <xf numFmtId="0" fontId="30" fillId="12" borderId="0" xfId="0" applyFont="1" applyFill="1" applyBorder="1" applyAlignment="1" applyProtection="1">
      <alignment horizontal="left" vertical="center" wrapText="1"/>
    </xf>
    <xf numFmtId="0" fontId="25" fillId="13" borderId="76" xfId="0" applyFont="1" applyFill="1" applyBorder="1" applyAlignment="1" applyProtection="1">
      <alignment horizontal="center" vertical="center" wrapText="1"/>
    </xf>
    <xf numFmtId="0" fontId="25" fillId="13" borderId="76" xfId="0" applyFont="1" applyFill="1" applyBorder="1" applyAlignment="1">
      <alignment horizontal="center" vertical="center" wrapText="1"/>
    </xf>
    <xf numFmtId="0" fontId="30" fillId="12" borderId="0" xfId="0" applyFont="1" applyFill="1" applyBorder="1" applyAlignment="1" applyProtection="1">
      <alignment horizontal="left" vertical="top"/>
    </xf>
    <xf numFmtId="0" fontId="30" fillId="12" borderId="0" xfId="0" applyFont="1" applyFill="1" applyBorder="1" applyAlignment="1" applyProtection="1">
      <alignment horizontal="left" vertical="center" wrapText="1"/>
    </xf>
    <xf numFmtId="0" fontId="25" fillId="13" borderId="95" xfId="0" applyFont="1" applyFill="1" applyBorder="1" applyAlignment="1" applyProtection="1">
      <alignment horizontal="center" vertical="center" wrapText="1"/>
    </xf>
    <xf numFmtId="0" fontId="25" fillId="13" borderId="82" xfId="0" applyFont="1" applyFill="1" applyBorder="1" applyAlignment="1" applyProtection="1">
      <alignment horizontal="center" vertical="center" wrapText="1"/>
    </xf>
    <xf numFmtId="0" fontId="29" fillId="12" borderId="0" xfId="0" applyFont="1" applyFill="1" applyBorder="1" applyAlignment="1">
      <alignment horizontal="left" vertical="center" wrapText="1"/>
    </xf>
    <xf numFmtId="0" fontId="25" fillId="12" borderId="51" xfId="0" applyFont="1" applyFill="1" applyBorder="1" applyAlignment="1" applyProtection="1">
      <alignment horizontal="center" vertical="center" wrapText="1"/>
    </xf>
    <xf numFmtId="0" fontId="25" fillId="13" borderId="75" xfId="0" applyFont="1" applyFill="1" applyBorder="1" applyAlignment="1">
      <alignment horizontal="center" vertical="center" wrapText="1"/>
    </xf>
    <xf numFmtId="0" fontId="25" fillId="13" borderId="82" xfId="0" applyFont="1" applyFill="1" applyBorder="1" applyAlignment="1" applyProtection="1">
      <alignment horizontal="center" vertical="center" wrapText="1"/>
    </xf>
    <xf numFmtId="0" fontId="26" fillId="13" borderId="82" xfId="0" applyFont="1" applyFill="1" applyBorder="1" applyAlignment="1" applyProtection="1">
      <alignment horizontal="center" vertical="center" wrapText="1"/>
    </xf>
    <xf numFmtId="0" fontId="30" fillId="12" borderId="51" xfId="0" applyFont="1" applyFill="1" applyBorder="1" applyAlignment="1" applyProtection="1">
      <alignment horizontal="center" vertical="top" wrapText="1"/>
    </xf>
    <xf numFmtId="0" fontId="29" fillId="12" borderId="0" xfId="0" applyFont="1" applyFill="1" applyBorder="1" applyAlignment="1" applyProtection="1">
      <alignment horizontal="left" vertical="center" wrapText="1"/>
    </xf>
    <xf numFmtId="0" fontId="30" fillId="12" borderId="0" xfId="0" applyFont="1" applyFill="1" applyAlignment="1">
      <alignment vertical="center"/>
    </xf>
    <xf numFmtId="0" fontId="25" fillId="12" borderId="0" xfId="0" applyFont="1" applyFill="1" applyBorder="1" applyAlignment="1">
      <alignment horizontal="center" vertical="top"/>
    </xf>
    <xf numFmtId="0" fontId="25" fillId="12" borderId="0" xfId="0" applyFont="1" applyFill="1" applyAlignment="1">
      <alignment horizontal="left"/>
    </xf>
    <xf numFmtId="0" fontId="30" fillId="12" borderId="0" xfId="0" quotePrefix="1" applyFont="1" applyFill="1"/>
    <xf numFmtId="0" fontId="3" fillId="0" borderId="0" xfId="0" applyFont="1" applyAlignment="1">
      <alignment horizontal="center"/>
    </xf>
    <xf numFmtId="0" fontId="3" fillId="0" borderId="0" xfId="0" applyFont="1"/>
    <xf numFmtId="0" fontId="25" fillId="12" borderId="89" xfId="0" applyFont="1" applyFill="1" applyBorder="1" applyAlignment="1">
      <alignment horizontal="center" vertical="center" wrapText="1"/>
    </xf>
    <xf numFmtId="0" fontId="9" fillId="12" borderId="51" xfId="0" applyFont="1" applyFill="1" applyBorder="1" applyAlignment="1">
      <alignment horizontal="center" vertical="center" wrapText="1"/>
    </xf>
    <xf numFmtId="0" fontId="30" fillId="0" borderId="0" xfId="0" applyFont="1" applyAlignment="1">
      <alignment vertical="center"/>
    </xf>
    <xf numFmtId="0" fontId="30" fillId="12" borderId="0" xfId="0" applyFont="1" applyFill="1" applyBorder="1" applyAlignment="1">
      <alignment horizontal="left" vertical="center"/>
    </xf>
    <xf numFmtId="0" fontId="30" fillId="12" borderId="0" xfId="0" applyFont="1" applyFill="1" applyBorder="1"/>
    <xf numFmtId="0" fontId="25" fillId="12" borderId="0" xfId="0" applyFont="1" applyFill="1" applyBorder="1" applyAlignment="1">
      <alignment horizontal="center" vertical="top" wrapText="1"/>
    </xf>
    <xf numFmtId="0" fontId="25" fillId="12" borderId="0" xfId="0" applyFont="1" applyFill="1" applyBorder="1" applyAlignment="1">
      <alignment vertical="top" wrapText="1"/>
    </xf>
    <xf numFmtId="0" fontId="25" fillId="12" borderId="0" xfId="0" applyFont="1" applyFill="1" applyBorder="1" applyAlignment="1">
      <alignment horizontal="center" vertical="center" wrapText="1"/>
    </xf>
    <xf numFmtId="0" fontId="25" fillId="13" borderId="82" xfId="0" applyFont="1" applyFill="1" applyBorder="1" applyAlignment="1" applyProtection="1">
      <alignment vertical="center" wrapText="1"/>
    </xf>
    <xf numFmtId="0" fontId="23" fillId="12" borderId="0" xfId="0" applyFont="1" applyFill="1" applyAlignment="1" applyProtection="1">
      <alignment wrapText="1"/>
      <protection locked="0"/>
    </xf>
    <xf numFmtId="0" fontId="24" fillId="12" borderId="0" xfId="0" applyFont="1" applyFill="1" applyAlignment="1">
      <alignment horizontal="left"/>
    </xf>
    <xf numFmtId="0" fontId="23" fillId="0" borderId="0" xfId="0" applyFont="1"/>
    <xf numFmtId="0" fontId="30" fillId="0" borderId="0" xfId="0" applyFont="1"/>
    <xf numFmtId="0" fontId="30" fillId="12" borderId="0" xfId="0" applyFont="1" applyFill="1" applyBorder="1" applyAlignment="1">
      <alignment horizontal="center" vertical="center" wrapText="1"/>
    </xf>
    <xf numFmtId="1" fontId="47" fillId="12" borderId="0" xfId="0" applyNumberFormat="1" applyFont="1" applyFill="1"/>
    <xf numFmtId="0" fontId="18" fillId="0" borderId="0" xfId="0" applyFont="1"/>
    <xf numFmtId="0" fontId="23" fillId="0" borderId="0" xfId="0" applyFont="1" applyBorder="1" applyAlignment="1">
      <alignment wrapText="1"/>
    </xf>
    <xf numFmtId="0" fontId="26" fillId="0" borderId="0" xfId="0" applyFont="1" applyBorder="1" applyAlignment="1">
      <alignment horizontal="center" vertical="center" wrapText="1"/>
    </xf>
    <xf numFmtId="0" fontId="23" fillId="0" borderId="0" xfId="0" applyFont="1" applyBorder="1" applyAlignment="1">
      <alignment horizontal="center" vertical="center" wrapText="1"/>
    </xf>
    <xf numFmtId="0" fontId="28" fillId="16" borderId="44" xfId="0" applyFont="1" applyFill="1" applyBorder="1" applyAlignment="1">
      <alignment horizontal="center" wrapText="1"/>
    </xf>
    <xf numFmtId="0" fontId="28" fillId="16" borderId="16" xfId="0" applyFont="1" applyFill="1" applyBorder="1" applyAlignment="1">
      <alignment horizontal="center" wrapText="1"/>
    </xf>
    <xf numFmtId="0" fontId="28" fillId="16" borderId="46" xfId="0" applyFont="1" applyFill="1" applyBorder="1" applyAlignment="1">
      <alignment horizontal="center" wrapText="1"/>
    </xf>
    <xf numFmtId="0" fontId="24" fillId="16" borderId="42" xfId="0" applyFont="1" applyFill="1" applyBorder="1" applyAlignment="1">
      <alignment horizontal="center" wrapText="1"/>
    </xf>
    <xf numFmtId="0" fontId="21" fillId="16" borderId="23" xfId="0" applyFont="1" applyFill="1" applyBorder="1" applyAlignment="1">
      <alignment horizontal="center"/>
    </xf>
    <xf numFmtId="0" fontId="23" fillId="16" borderId="17" xfId="0" applyFont="1" applyFill="1" applyBorder="1" applyAlignment="1">
      <alignment horizontal="center"/>
    </xf>
    <xf numFmtId="0" fontId="24" fillId="16" borderId="43" xfId="0" applyFont="1" applyFill="1" applyBorder="1" applyAlignment="1">
      <alignment horizontal="center" wrapText="1"/>
    </xf>
    <xf numFmtId="1" fontId="21" fillId="16" borderId="92" xfId="0" applyNumberFormat="1" applyFont="1" applyFill="1" applyBorder="1" applyAlignment="1">
      <alignment horizontal="center"/>
    </xf>
    <xf numFmtId="0" fontId="23" fillId="16" borderId="92" xfId="0" applyFont="1" applyFill="1" applyBorder="1" applyAlignment="1">
      <alignment horizontal="center"/>
    </xf>
    <xf numFmtId="0" fontId="24" fillId="16" borderId="27" xfId="0" applyFont="1" applyFill="1" applyBorder="1" applyAlignment="1">
      <alignment horizontal="center" wrapText="1"/>
    </xf>
    <xf numFmtId="0" fontId="21" fillId="16" borderId="27" xfId="0" applyFont="1" applyFill="1" applyBorder="1" applyAlignment="1">
      <alignment horizontal="center"/>
    </xf>
    <xf numFmtId="0" fontId="24" fillId="16" borderId="24" xfId="0" applyFont="1" applyFill="1" applyBorder="1" applyAlignment="1">
      <alignment horizontal="center" wrapText="1"/>
    </xf>
    <xf numFmtId="0" fontId="24" fillId="16" borderId="39" xfId="0" applyFont="1" applyFill="1" applyBorder="1" applyAlignment="1">
      <alignment horizontal="center" wrapText="1"/>
    </xf>
    <xf numFmtId="0" fontId="21" fillId="16" borderId="39" xfId="0" applyFont="1" applyFill="1" applyBorder="1" applyAlignment="1">
      <alignment horizontal="center"/>
    </xf>
    <xf numFmtId="0" fontId="24" fillId="16" borderId="56" xfId="0" applyFont="1" applyFill="1" applyBorder="1" applyAlignment="1">
      <alignment horizontal="center" wrapText="1"/>
    </xf>
    <xf numFmtId="0" fontId="48" fillId="0" borderId="51" xfId="0" applyFont="1" applyBorder="1" applyAlignment="1" applyProtection="1">
      <alignment horizontal="center" wrapText="1"/>
      <protection locked="0"/>
    </xf>
    <xf numFmtId="0" fontId="35" fillId="0" borderId="51" xfId="0" applyFont="1" applyBorder="1" applyAlignment="1" applyProtection="1">
      <alignment horizontal="center" wrapText="1"/>
      <protection locked="0"/>
    </xf>
    <xf numFmtId="0" fontId="23" fillId="16" borderId="23" xfId="0" applyFont="1" applyFill="1" applyBorder="1" applyAlignment="1">
      <alignment horizontal="center"/>
    </xf>
    <xf numFmtId="0" fontId="21" fillId="16" borderId="52" xfId="0" applyFont="1" applyFill="1" applyBorder="1" applyAlignment="1">
      <alignment horizontal="center"/>
    </xf>
    <xf numFmtId="0" fontId="23" fillId="12" borderId="0" xfId="0" applyFont="1" applyFill="1" applyBorder="1"/>
    <xf numFmtId="0" fontId="21" fillId="12" borderId="0" xfId="0" applyFont="1" applyFill="1" applyBorder="1" applyAlignment="1">
      <alignment horizontal="left" vertical="center"/>
    </xf>
    <xf numFmtId="0" fontId="28" fillId="12" borderId="0" xfId="0" applyFont="1" applyFill="1" applyBorder="1" applyAlignment="1">
      <alignment horizontal="center" vertical="top" wrapText="1"/>
    </xf>
    <xf numFmtId="0" fontId="28" fillId="12" borderId="0" xfId="0" applyFont="1" applyFill="1" applyBorder="1" applyAlignment="1">
      <alignment vertical="top" wrapText="1"/>
    </xf>
    <xf numFmtId="0" fontId="9" fillId="12" borderId="51" xfId="0" applyFont="1" applyFill="1" applyBorder="1" applyAlignment="1">
      <alignment horizontal="left" vertical="center" wrapText="1"/>
    </xf>
    <xf numFmtId="0" fontId="50" fillId="0" borderId="0" xfId="0" applyFont="1" applyBorder="1" applyAlignment="1">
      <alignment horizontal="center" vertical="center"/>
    </xf>
    <xf numFmtId="0" fontId="6"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vertical="center" wrapText="1"/>
    </xf>
    <xf numFmtId="0" fontId="11" fillId="0" borderId="21" xfId="0" applyFont="1" applyBorder="1" applyAlignment="1">
      <alignment horizontal="center" vertical="center" wrapText="1"/>
    </xf>
    <xf numFmtId="0" fontId="11" fillId="0" borderId="5" xfId="0" applyFont="1" applyBorder="1" applyAlignment="1">
      <alignment horizontal="center" vertical="center" wrapText="1"/>
    </xf>
    <xf numFmtId="0" fontId="6" fillId="0" borderId="17" xfId="0" applyFont="1" applyBorder="1" applyAlignment="1">
      <alignment horizontal="center" vertical="top" wrapText="1"/>
    </xf>
    <xf numFmtId="0" fontId="7" fillId="12" borderId="0" xfId="0" applyFont="1" applyFill="1" applyBorder="1"/>
    <xf numFmtId="0" fontId="32" fillId="6" borderId="25" xfId="0" applyFont="1" applyFill="1" applyBorder="1" applyAlignment="1">
      <alignment horizontal="right" vertical="top" wrapText="1"/>
    </xf>
    <xf numFmtId="0" fontId="32" fillId="6" borderId="20" xfId="0" applyFont="1" applyFill="1" applyBorder="1" applyAlignment="1">
      <alignment horizontal="right" vertical="top" wrapText="1"/>
    </xf>
    <xf numFmtId="0" fontId="6" fillId="9" borderId="20" xfId="0" applyFont="1" applyFill="1" applyBorder="1" applyAlignment="1">
      <alignment horizontal="right" vertical="center" wrapText="1"/>
    </xf>
    <xf numFmtId="0" fontId="6" fillId="12" borderId="0" xfId="0" applyFont="1" applyFill="1" applyBorder="1" applyAlignment="1">
      <alignment horizontal="right" vertical="top" wrapText="1"/>
    </xf>
    <xf numFmtId="0" fontId="32" fillId="6" borderId="26" xfId="0" applyFont="1" applyFill="1" applyBorder="1" applyAlignment="1">
      <alignment horizontal="center" vertical="center" wrapText="1"/>
    </xf>
    <xf numFmtId="0" fontId="6" fillId="12"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32" fillId="6" borderId="26" xfId="0" applyFont="1" applyFill="1" applyBorder="1" applyAlignment="1">
      <alignment vertical="top" wrapText="1"/>
    </xf>
    <xf numFmtId="0" fontId="6" fillId="12" borderId="0" xfId="0" applyFont="1" applyFill="1" applyBorder="1" applyAlignment="1">
      <alignment vertical="top" wrapText="1"/>
    </xf>
    <xf numFmtId="0" fontId="4" fillId="6" borderId="31" xfId="0" applyFont="1" applyFill="1" applyBorder="1" applyAlignment="1">
      <alignment horizontal="center" vertical="center" wrapText="1"/>
    </xf>
    <xf numFmtId="0" fontId="33" fillId="6" borderId="26" xfId="0" applyFont="1" applyFill="1" applyBorder="1" applyAlignment="1">
      <alignment vertical="top" wrapText="1"/>
    </xf>
    <xf numFmtId="0" fontId="4" fillId="6" borderId="58" xfId="0" applyFont="1" applyFill="1" applyBorder="1" applyAlignment="1">
      <alignment horizontal="center" vertical="center"/>
    </xf>
    <xf numFmtId="0" fontId="33" fillId="6" borderId="7" xfId="0" applyFont="1" applyFill="1" applyBorder="1" applyAlignment="1">
      <alignment vertical="top" wrapText="1"/>
    </xf>
    <xf numFmtId="0" fontId="7" fillId="9" borderId="5" xfId="0" applyFont="1" applyFill="1" applyBorder="1" applyAlignment="1">
      <alignment vertical="top" wrapText="1"/>
    </xf>
    <xf numFmtId="0" fontId="32" fillId="6" borderId="26" xfId="0" applyFont="1" applyFill="1" applyBorder="1" applyAlignment="1">
      <alignment horizontal="right" vertical="top" wrapText="1"/>
    </xf>
    <xf numFmtId="0" fontId="6" fillId="9" borderId="21" xfId="0" applyFont="1" applyFill="1" applyBorder="1" applyAlignment="1">
      <alignment horizontal="right" vertical="center" wrapText="1"/>
    </xf>
    <xf numFmtId="0" fontId="32" fillId="7" borderId="25" xfId="0" applyFont="1" applyFill="1" applyBorder="1" applyAlignment="1">
      <alignment horizontal="right" vertical="center" wrapText="1"/>
    </xf>
    <xf numFmtId="0" fontId="4" fillId="9" borderId="58"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32" fillId="7" borderId="26" xfId="0" applyFont="1" applyFill="1" applyBorder="1" applyAlignment="1">
      <alignment horizontal="center" vertical="center" wrapText="1"/>
    </xf>
    <xf numFmtId="0" fontId="32" fillId="7" borderId="7" xfId="0" applyFont="1" applyFill="1" applyBorder="1" applyAlignment="1">
      <alignment horizontal="center" vertical="center" wrapText="1"/>
    </xf>
    <xf numFmtId="0" fontId="6" fillId="9" borderId="18" xfId="0" applyFont="1" applyFill="1" applyBorder="1" applyAlignment="1">
      <alignment horizontal="right" vertical="center" wrapText="1"/>
    </xf>
    <xf numFmtId="0" fontId="32" fillId="8" borderId="25" xfId="0" applyFont="1" applyFill="1" applyBorder="1" applyAlignment="1">
      <alignment horizontal="right" vertical="center" wrapText="1"/>
    </xf>
    <xf numFmtId="0" fontId="4" fillId="7" borderId="58" xfId="0" applyFont="1" applyFill="1" applyBorder="1" applyAlignment="1">
      <alignment horizontal="center" vertical="center" wrapText="1"/>
    </xf>
    <xf numFmtId="0" fontId="32" fillId="7" borderId="26" xfId="0" applyFont="1" applyFill="1" applyBorder="1" applyAlignment="1">
      <alignment horizontal="left" vertical="center" wrapText="1"/>
    </xf>
    <xf numFmtId="0" fontId="32" fillId="8" borderId="26" xfId="0" applyFont="1" applyFill="1" applyBorder="1" applyAlignment="1">
      <alignment horizontal="center" vertical="center" wrapText="1"/>
    </xf>
    <xf numFmtId="0" fontId="6" fillId="9" borderId="21" xfId="0" applyFont="1" applyFill="1" applyBorder="1" applyAlignment="1">
      <alignment vertical="top" wrapText="1"/>
    </xf>
    <xf numFmtId="0" fontId="6" fillId="9" borderId="22" xfId="0" applyFont="1" applyFill="1" applyBorder="1" applyAlignment="1">
      <alignment vertical="top" wrapText="1"/>
    </xf>
    <xf numFmtId="0" fontId="32" fillId="7" borderId="7" xfId="0" applyFont="1" applyFill="1" applyBorder="1" applyAlignment="1">
      <alignment horizontal="left" vertical="center" wrapText="1"/>
    </xf>
    <xf numFmtId="0" fontId="4" fillId="11" borderId="58" xfId="0" applyFont="1" applyFill="1" applyBorder="1" applyAlignment="1">
      <alignment horizontal="center" vertical="center" wrapText="1"/>
    </xf>
    <xf numFmtId="0" fontId="6" fillId="9" borderId="26" xfId="0" applyFont="1" applyFill="1" applyBorder="1" applyAlignment="1">
      <alignment vertical="top" wrapText="1"/>
    </xf>
    <xf numFmtId="0" fontId="32" fillId="7" borderId="0" xfId="0" applyFont="1" applyFill="1" applyBorder="1" applyAlignment="1">
      <alignment horizontal="right" vertical="top" wrapText="1"/>
    </xf>
    <xf numFmtId="0" fontId="4" fillId="12" borderId="0" xfId="0" applyFont="1" applyFill="1" applyBorder="1" applyAlignment="1">
      <alignment vertical="center" wrapText="1"/>
    </xf>
    <xf numFmtId="0" fontId="4" fillId="12" borderId="0"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32" fillId="7" borderId="0" xfId="0" applyFont="1" applyFill="1" applyBorder="1" applyAlignment="1">
      <alignment horizontal="center" vertical="top" wrapText="1"/>
    </xf>
    <xf numFmtId="0" fontId="4" fillId="11" borderId="32" xfId="0" applyFont="1" applyFill="1" applyBorder="1" applyAlignment="1">
      <alignment horizontal="center" vertical="center" wrapText="1"/>
    </xf>
    <xf numFmtId="0" fontId="0" fillId="12" borderId="0" xfId="0" applyFill="1" applyBorder="1"/>
    <xf numFmtId="0" fontId="32" fillId="7" borderId="0" xfId="0" applyFont="1" applyFill="1" applyBorder="1" applyAlignment="1">
      <alignment vertical="top" wrapText="1"/>
    </xf>
    <xf numFmtId="0" fontId="6" fillId="9" borderId="7" xfId="0" applyFont="1" applyFill="1" applyBorder="1" applyAlignment="1">
      <alignment vertical="top" wrapText="1"/>
    </xf>
    <xf numFmtId="0" fontId="32" fillId="7" borderId="22" xfId="0" applyFont="1" applyFill="1" applyBorder="1" applyAlignment="1">
      <alignment vertical="top" wrapText="1"/>
    </xf>
    <xf numFmtId="0" fontId="32" fillId="8" borderId="7" xfId="0" applyFont="1" applyFill="1" applyBorder="1" applyAlignment="1">
      <alignment horizontal="center" vertical="center" wrapText="1"/>
    </xf>
    <xf numFmtId="0" fontId="6" fillId="9" borderId="25" xfId="0" applyFont="1" applyFill="1" applyBorder="1" applyAlignment="1">
      <alignment vertical="top" wrapText="1"/>
    </xf>
    <xf numFmtId="0" fontId="32" fillId="8" borderId="5" xfId="0" applyFont="1" applyFill="1" applyBorder="1" applyAlignment="1">
      <alignment horizontal="right" vertical="center" wrapText="1"/>
    </xf>
    <xf numFmtId="0" fontId="6" fillId="0" borderId="0" xfId="0" applyFont="1"/>
    <xf numFmtId="0" fontId="27" fillId="13" borderId="84" xfId="0" applyFont="1" applyFill="1" applyBorder="1" applyAlignment="1">
      <alignment horizontal="center" vertical="center"/>
    </xf>
    <xf numFmtId="0" fontId="25" fillId="13" borderId="51" xfId="0" applyFont="1" applyFill="1" applyBorder="1" applyAlignment="1">
      <alignment horizontal="center" vertical="center" wrapText="1"/>
    </xf>
    <xf numFmtId="0" fontId="30" fillId="12" borderId="51" xfId="0" applyFont="1" applyFill="1" applyBorder="1" applyAlignment="1">
      <alignment horizontal="left" vertical="center" wrapText="1"/>
    </xf>
    <xf numFmtId="0" fontId="30" fillId="12" borderId="51" xfId="0" applyFont="1" applyFill="1" applyBorder="1" applyAlignment="1">
      <alignment vertical="center" wrapText="1"/>
    </xf>
    <xf numFmtId="0" fontId="30" fillId="12" borderId="51" xfId="0" applyFont="1" applyFill="1" applyBorder="1" applyAlignment="1">
      <alignment horizontal="center" vertical="center" wrapText="1"/>
    </xf>
    <xf numFmtId="0" fontId="51" fillId="12" borderId="58" xfId="0" applyFont="1" applyFill="1" applyBorder="1" applyAlignment="1">
      <alignment horizontal="center" vertical="center" wrapText="1"/>
    </xf>
    <xf numFmtId="0" fontId="48" fillId="12" borderId="51" xfId="0" applyFont="1" applyFill="1" applyBorder="1" applyAlignment="1" applyProtection="1">
      <alignment horizontal="center" wrapText="1"/>
      <protection locked="0"/>
    </xf>
    <xf numFmtId="0" fontId="48" fillId="12" borderId="58" xfId="0" applyFont="1" applyFill="1" applyBorder="1" applyAlignment="1" applyProtection="1">
      <alignment horizontal="center" wrapText="1"/>
      <protection locked="0"/>
    </xf>
    <xf numFmtId="1" fontId="37" fillId="12" borderId="47" xfId="0" applyNumberFormat="1" applyFont="1" applyFill="1" applyBorder="1" applyAlignment="1" applyProtection="1">
      <alignment horizontal="center" vertical="center" wrapText="1"/>
    </xf>
    <xf numFmtId="0" fontId="36" fillId="12" borderId="47" xfId="0" applyFont="1" applyFill="1" applyBorder="1" applyProtection="1"/>
    <xf numFmtId="0" fontId="25" fillId="12" borderId="15" xfId="0" applyFont="1" applyFill="1" applyBorder="1" applyAlignment="1" applyProtection="1">
      <alignment horizontal="center" vertical="center" wrapText="1"/>
    </xf>
    <xf numFmtId="1" fontId="25" fillId="12" borderId="15" xfId="0" applyNumberFormat="1" applyFont="1" applyFill="1" applyBorder="1" applyAlignment="1" applyProtection="1">
      <alignment horizontal="center" vertical="center" wrapText="1"/>
    </xf>
    <xf numFmtId="0" fontId="25" fillId="12" borderId="15" xfId="0" applyFont="1" applyFill="1" applyBorder="1" applyAlignment="1" applyProtection="1">
      <alignment horizontal="center" vertical="center"/>
    </xf>
    <xf numFmtId="1" fontId="37" fillId="12" borderId="15" xfId="0" applyNumberFormat="1" applyFont="1" applyFill="1" applyBorder="1" applyAlignment="1" applyProtection="1">
      <alignment horizontal="center" vertical="center" wrapText="1"/>
    </xf>
    <xf numFmtId="0" fontId="36" fillId="12" borderId="15" xfId="0" applyFont="1" applyFill="1" applyBorder="1" applyProtection="1"/>
    <xf numFmtId="0" fontId="25" fillId="13" borderId="76" xfId="0" applyFont="1" applyFill="1" applyBorder="1" applyAlignment="1">
      <alignment horizontal="center" vertical="center" wrapText="1"/>
    </xf>
    <xf numFmtId="0" fontId="30" fillId="12" borderId="0" xfId="0" applyFont="1" applyFill="1" applyAlignment="1" applyProtection="1">
      <alignment horizontal="center"/>
    </xf>
    <xf numFmtId="1" fontId="25" fillId="12" borderId="51" xfId="0" applyNumberFormat="1" applyFont="1" applyFill="1" applyBorder="1" applyAlignment="1" applyProtection="1">
      <alignment horizontal="center" vertical="center" wrapText="1"/>
    </xf>
    <xf numFmtId="0" fontId="25" fillId="12" borderId="51" xfId="0" applyFont="1" applyFill="1" applyBorder="1" applyAlignment="1" applyProtection="1">
      <alignment horizontal="center" vertical="center"/>
    </xf>
    <xf numFmtId="0" fontId="0" fillId="12" borderId="0" xfId="0" applyFill="1" applyAlignment="1">
      <alignment horizontal="center"/>
    </xf>
    <xf numFmtId="0" fontId="30" fillId="12" borderId="0" xfId="0" applyFont="1" applyFill="1" applyBorder="1" applyAlignment="1" applyProtection="1">
      <alignment horizontal="center"/>
    </xf>
    <xf numFmtId="0" fontId="30" fillId="12" borderId="51" xfId="0" applyFont="1" applyFill="1" applyBorder="1" applyAlignment="1" applyProtection="1">
      <alignment horizontal="center" vertical="center" wrapText="1"/>
    </xf>
    <xf numFmtId="1" fontId="30" fillId="12" borderId="0" xfId="0" applyNumberFormat="1" applyFont="1" applyFill="1" applyProtection="1"/>
    <xf numFmtId="14" fontId="0" fillId="0" borderId="0" xfId="0" applyNumberFormat="1"/>
    <xf numFmtId="0" fontId="30" fillId="12" borderId="51" xfId="0" applyFont="1" applyFill="1" applyBorder="1" applyAlignment="1">
      <alignment vertical="center" wrapText="1"/>
    </xf>
    <xf numFmtId="0" fontId="30" fillId="12" borderId="51" xfId="0" applyFont="1" applyFill="1" applyBorder="1" applyAlignment="1">
      <alignment horizontal="left" vertical="center" wrapText="1"/>
    </xf>
    <xf numFmtId="0" fontId="25" fillId="12" borderId="51" xfId="0" applyFont="1" applyFill="1" applyBorder="1" applyAlignment="1" applyProtection="1">
      <alignment horizontal="center" vertical="center" wrapText="1"/>
    </xf>
    <xf numFmtId="0" fontId="23" fillId="3" borderId="51" xfId="0" applyFont="1" applyFill="1" applyBorder="1" applyAlignment="1">
      <alignment horizontal="center" vertical="center" wrapText="1"/>
    </xf>
    <xf numFmtId="0" fontId="27" fillId="0" borderId="2" xfId="0" applyFont="1" applyBorder="1" applyAlignment="1">
      <alignment vertical="center" wrapText="1"/>
    </xf>
    <xf numFmtId="0" fontId="27" fillId="0" borderId="65" xfId="0" applyFont="1" applyBorder="1" applyAlignment="1">
      <alignment vertical="center" wrapText="1"/>
    </xf>
    <xf numFmtId="0" fontId="27" fillId="0" borderId="0" xfId="0" applyFont="1" applyBorder="1" applyAlignment="1">
      <alignment vertical="center" wrapText="1"/>
    </xf>
    <xf numFmtId="0" fontId="27" fillId="0" borderId="19" xfId="0" applyFont="1" applyBorder="1" applyAlignment="1">
      <alignment vertical="center" wrapText="1"/>
    </xf>
    <xf numFmtId="0" fontId="27" fillId="0" borderId="59" xfId="0" applyFont="1" applyBorder="1" applyAlignment="1">
      <alignment vertical="center" wrapText="1"/>
    </xf>
    <xf numFmtId="0" fontId="27" fillId="0" borderId="62" xfId="0" applyFont="1" applyBorder="1" applyAlignment="1">
      <alignment vertical="center" wrapText="1"/>
    </xf>
    <xf numFmtId="14" fontId="30" fillId="12" borderId="0" xfId="0" applyNumberFormat="1" applyFont="1" applyFill="1"/>
    <xf numFmtId="0" fontId="30" fillId="12" borderId="51" xfId="0" applyFont="1" applyFill="1" applyBorder="1" applyAlignment="1">
      <alignment vertical="center" wrapText="1"/>
    </xf>
    <xf numFmtId="0" fontId="30" fillId="12" borderId="51" xfId="0" applyFont="1" applyFill="1" applyBorder="1" applyAlignment="1">
      <alignment horizontal="left" vertical="center" wrapText="1"/>
    </xf>
    <xf numFmtId="0" fontId="25" fillId="13" borderId="31" xfId="0" applyFont="1" applyFill="1" applyBorder="1" applyAlignment="1">
      <alignment horizontal="center" vertical="center" wrapText="1"/>
    </xf>
    <xf numFmtId="0" fontId="25" fillId="13" borderId="58" xfId="0" applyFont="1" applyFill="1" applyBorder="1" applyAlignment="1">
      <alignment horizontal="center" vertical="center" wrapText="1"/>
    </xf>
    <xf numFmtId="0" fontId="25" fillId="13" borderId="34" xfId="0" applyFont="1" applyFill="1" applyBorder="1" applyAlignment="1">
      <alignment horizontal="center" vertical="center" wrapText="1"/>
    </xf>
    <xf numFmtId="0" fontId="25" fillId="13" borderId="51" xfId="0" applyFont="1" applyFill="1" applyBorder="1" applyAlignment="1">
      <alignment horizontal="center" vertical="center" wrapText="1"/>
    </xf>
    <xf numFmtId="0" fontId="25" fillId="12" borderId="0" xfId="0" applyFont="1" applyFill="1" applyBorder="1" applyAlignment="1">
      <alignment horizontal="center" vertical="top"/>
    </xf>
    <xf numFmtId="0" fontId="2" fillId="0" borderId="0" xfId="0" applyFont="1" applyAlignment="1">
      <alignment horizontal="left" vertical="top" wrapText="1"/>
    </xf>
    <xf numFmtId="0" fontId="43" fillId="0" borderId="0" xfId="0" applyFont="1" applyAlignment="1">
      <alignment horizontal="left" vertical="top" wrapText="1"/>
    </xf>
    <xf numFmtId="0" fontId="25" fillId="13" borderId="33" xfId="0" applyFont="1" applyFill="1" applyBorder="1" applyAlignment="1">
      <alignment horizontal="center" vertical="center" wrapText="1"/>
    </xf>
    <xf numFmtId="0" fontId="25" fillId="13" borderId="89" xfId="0" applyFont="1" applyFill="1" applyBorder="1" applyAlignment="1">
      <alignment horizontal="center" vertical="center" wrapText="1"/>
    </xf>
    <xf numFmtId="0" fontId="25" fillId="12" borderId="60" xfId="0" applyFont="1" applyFill="1" applyBorder="1" applyAlignment="1">
      <alignment horizontal="center" vertical="center"/>
    </xf>
    <xf numFmtId="0" fontId="25" fillId="12" borderId="63" xfId="0" applyFont="1" applyFill="1" applyBorder="1" applyAlignment="1">
      <alignment horizontal="center" vertical="center"/>
    </xf>
    <xf numFmtId="0" fontId="25" fillId="12" borderId="61" xfId="0" applyFont="1" applyFill="1" applyBorder="1" applyAlignment="1">
      <alignment horizontal="center" vertical="center"/>
    </xf>
    <xf numFmtId="0" fontId="25" fillId="12" borderId="41" xfId="0" applyFont="1" applyFill="1" applyBorder="1" applyAlignment="1">
      <alignment horizontal="center" vertical="center"/>
    </xf>
    <xf numFmtId="0" fontId="25" fillId="12" borderId="97" xfId="0" applyFont="1" applyFill="1" applyBorder="1" applyAlignment="1">
      <alignment horizontal="center" vertical="center"/>
    </xf>
    <xf numFmtId="0" fontId="30" fillId="12" borderId="63" xfId="0" applyFont="1" applyFill="1" applyBorder="1" applyAlignment="1">
      <alignment horizontal="center" vertical="center"/>
    </xf>
    <xf numFmtId="0" fontId="25" fillId="12" borderId="64" xfId="0" applyFont="1" applyFill="1" applyBorder="1" applyAlignment="1">
      <alignment horizontal="center" vertical="center"/>
    </xf>
    <xf numFmtId="0" fontId="25" fillId="12" borderId="88" xfId="0" applyFont="1" applyFill="1" applyBorder="1" applyAlignment="1">
      <alignment horizontal="center" vertical="center"/>
    </xf>
    <xf numFmtId="0" fontId="25" fillId="12" borderId="49" xfId="0" applyFont="1" applyFill="1" applyBorder="1" applyAlignment="1">
      <alignment horizontal="center" vertical="center"/>
    </xf>
    <xf numFmtId="0" fontId="0" fillId="0" borderId="0" xfId="0" applyAlignment="1">
      <alignment horizontal="center"/>
    </xf>
    <xf numFmtId="0" fontId="58" fillId="0" borderId="0" xfId="0" applyFont="1" applyAlignment="1">
      <alignment horizontal="center"/>
    </xf>
    <xf numFmtId="0" fontId="58" fillId="0" borderId="0" xfId="0" applyFont="1" applyBorder="1" applyAlignment="1">
      <alignment horizontal="center"/>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7" xfId="0" applyFont="1" applyBorder="1" applyAlignment="1">
      <alignment horizontal="center" vertical="center" wrapText="1"/>
    </xf>
    <xf numFmtId="0" fontId="26" fillId="12" borderId="87" xfId="0" applyFont="1" applyFill="1" applyBorder="1" applyAlignment="1">
      <alignment horizontal="center" vertical="center" wrapText="1"/>
    </xf>
    <xf numFmtId="0" fontId="26" fillId="12" borderId="88" xfId="0" applyFont="1" applyFill="1" applyBorder="1" applyAlignment="1">
      <alignment horizontal="center" vertical="center" wrapText="1"/>
    </xf>
    <xf numFmtId="0" fontId="26" fillId="12" borderId="49" xfId="0" applyFont="1" applyFill="1" applyBorder="1" applyAlignment="1">
      <alignment horizontal="center" vertical="center" wrapText="1"/>
    </xf>
    <xf numFmtId="0" fontId="23" fillId="12" borderId="88" xfId="0" applyFont="1" applyFill="1" applyBorder="1" applyAlignment="1">
      <alignment wrapText="1"/>
    </xf>
    <xf numFmtId="0" fontId="23" fillId="12" borderId="49" xfId="0" applyFont="1" applyFill="1" applyBorder="1" applyAlignment="1">
      <alignment wrapText="1"/>
    </xf>
    <xf numFmtId="0" fontId="4" fillId="6" borderId="90" xfId="0" applyFont="1" applyFill="1" applyBorder="1" applyAlignment="1">
      <alignment horizontal="center" vertical="center" wrapText="1"/>
    </xf>
    <xf numFmtId="0" fontId="4" fillId="6" borderId="98" xfId="0" applyFont="1" applyFill="1" applyBorder="1" applyAlignment="1">
      <alignment horizontal="center" vertical="center" wrapText="1"/>
    </xf>
    <xf numFmtId="0" fontId="4" fillId="6" borderId="37"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7" xfId="0" applyFont="1" applyBorder="1" applyAlignment="1">
      <alignment horizontal="center" vertical="center" wrapText="1"/>
    </xf>
    <xf numFmtId="0" fontId="4" fillId="9" borderId="36" xfId="0" applyFont="1" applyFill="1" applyBorder="1" applyAlignment="1">
      <alignment horizontal="center" vertical="center" wrapText="1"/>
    </xf>
    <xf numFmtId="0" fontId="4" fillId="9" borderId="98"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4" fillId="7" borderId="98"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11" borderId="36" xfId="0" applyFont="1" applyFill="1" applyBorder="1" applyAlignment="1">
      <alignment horizontal="center" vertical="center" wrapText="1"/>
    </xf>
    <xf numFmtId="0" fontId="4" fillId="11" borderId="98" xfId="0" applyFont="1" applyFill="1" applyBorder="1" applyAlignment="1">
      <alignment horizontal="center" vertical="center" wrapText="1"/>
    </xf>
    <xf numFmtId="0" fontId="4" fillId="11" borderId="100"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23" fillId="3" borderId="7" xfId="0" applyFont="1" applyFill="1" applyBorder="1" applyAlignment="1">
      <alignment horizontal="center" vertical="center" wrapText="1"/>
    </xf>
    <xf numFmtId="1" fontId="48" fillId="12" borderId="50" xfId="0" applyNumberFormat="1" applyFont="1" applyFill="1" applyBorder="1" applyAlignment="1" applyProtection="1">
      <alignment horizontal="center" vertical="center" wrapText="1"/>
      <protection locked="0"/>
    </xf>
    <xf numFmtId="1" fontId="48" fillId="12" borderId="88" xfId="0" applyNumberFormat="1" applyFont="1" applyFill="1" applyBorder="1" applyAlignment="1" applyProtection="1">
      <alignment horizontal="center" vertical="center" wrapText="1"/>
      <protection locked="0"/>
    </xf>
    <xf numFmtId="1" fontId="48" fillId="12" borderId="91" xfId="0" applyNumberFormat="1" applyFont="1" applyFill="1" applyBorder="1" applyAlignment="1" applyProtection="1">
      <alignment horizontal="center" vertical="center" wrapText="1"/>
      <protection locked="0"/>
    </xf>
    <xf numFmtId="0" fontId="23" fillId="16" borderId="19" xfId="0" applyFont="1" applyFill="1" applyBorder="1" applyAlignment="1">
      <alignment horizontal="center" vertical="center" wrapText="1"/>
    </xf>
    <xf numFmtId="0" fontId="23" fillId="16" borderId="2" xfId="0" applyFont="1" applyFill="1" applyBorder="1" applyAlignment="1">
      <alignment horizontal="center" vertical="center" wrapText="1"/>
    </xf>
    <xf numFmtId="0" fontId="24" fillId="16" borderId="39" xfId="0" applyFont="1" applyFill="1" applyBorder="1" applyAlignment="1">
      <alignment horizontal="center" vertical="center" wrapText="1"/>
    </xf>
    <xf numFmtId="0" fontId="24" fillId="16" borderId="56" xfId="0" applyFont="1" applyFill="1" applyBorder="1" applyAlignment="1">
      <alignment horizontal="center" vertical="center" wrapText="1"/>
    </xf>
    <xf numFmtId="0" fontId="24" fillId="16" borderId="27" xfId="0" applyFont="1" applyFill="1" applyBorder="1" applyAlignment="1">
      <alignment horizontal="center" vertical="center" wrapText="1"/>
    </xf>
    <xf numFmtId="0" fontId="24" fillId="16" borderId="24" xfId="0" applyFont="1" applyFill="1" applyBorder="1" applyAlignment="1">
      <alignment horizontal="center" vertical="center" wrapText="1"/>
    </xf>
    <xf numFmtId="0" fontId="23"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23" fillId="12" borderId="31" xfId="0" applyFont="1" applyFill="1" applyBorder="1" applyAlignment="1">
      <alignment horizontal="left" vertical="top" wrapText="1"/>
    </xf>
    <xf numFmtId="0" fontId="23" fillId="12" borderId="35" xfId="0" applyFont="1" applyFill="1" applyBorder="1" applyAlignment="1">
      <alignment horizontal="left" vertical="top" wrapText="1"/>
    </xf>
    <xf numFmtId="0" fontId="23" fillId="12" borderId="53" xfId="0" applyFont="1" applyFill="1" applyBorder="1" applyAlignment="1">
      <alignment horizontal="left" vertical="top" wrapText="1"/>
    </xf>
    <xf numFmtId="0" fontId="23" fillId="12" borderId="32" xfId="0" applyFont="1" applyFill="1" applyBorder="1" applyAlignment="1">
      <alignment horizontal="left" vertical="top" wrapText="1"/>
    </xf>
    <xf numFmtId="0" fontId="26" fillId="16" borderId="87"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3" fillId="16" borderId="88" xfId="0" applyFont="1" applyFill="1" applyBorder="1" applyAlignment="1">
      <alignment wrapText="1"/>
    </xf>
    <xf numFmtId="0" fontId="23" fillId="16" borderId="49" xfId="0" applyFont="1" applyFill="1" applyBorder="1" applyAlignment="1">
      <alignment wrapText="1"/>
    </xf>
    <xf numFmtId="0" fontId="23" fillId="12" borderId="87" xfId="0" applyFont="1" applyFill="1" applyBorder="1" applyAlignment="1">
      <alignment horizontal="center" vertical="center" wrapText="1"/>
    </xf>
    <xf numFmtId="0" fontId="23" fillId="12" borderId="88" xfId="0" applyFont="1" applyFill="1" applyBorder="1" applyAlignment="1">
      <alignment horizontal="center" vertical="center" wrapText="1"/>
    </xf>
    <xf numFmtId="0" fontId="23" fillId="12" borderId="49" xfId="0" applyFont="1" applyFill="1" applyBorder="1" applyAlignment="1">
      <alignment horizontal="center" vertical="center" wrapText="1"/>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7" fillId="0" borderId="87" xfId="0" applyFont="1" applyBorder="1" applyAlignment="1">
      <alignment horizontal="center" vertical="center"/>
    </xf>
    <xf numFmtId="0" fontId="7" fillId="0" borderId="88" xfId="0" applyFont="1" applyBorder="1" applyAlignment="1">
      <alignment horizontal="center" vertical="center"/>
    </xf>
    <xf numFmtId="0" fontId="7" fillId="0" borderId="49" xfId="0" applyFont="1" applyBorder="1" applyAlignment="1">
      <alignment horizontal="center" vertical="center"/>
    </xf>
    <xf numFmtId="0" fontId="23" fillId="12" borderId="51" xfId="0" applyFont="1" applyFill="1" applyBorder="1" applyAlignment="1">
      <alignment horizontal="center" vertical="center" wrapText="1"/>
    </xf>
    <xf numFmtId="0" fontId="23" fillId="16" borderId="52" xfId="0" applyFont="1" applyFill="1" applyBorder="1" applyAlignment="1">
      <alignment horizontal="center" vertical="center" wrapText="1"/>
    </xf>
    <xf numFmtId="0" fontId="23" fillId="16" borderId="24"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46" fillId="16" borderId="34" xfId="0" applyFont="1" applyFill="1" applyBorder="1" applyAlignment="1">
      <alignment horizontal="center" vertical="center" wrapText="1"/>
    </xf>
    <xf numFmtId="0" fontId="46" fillId="16" borderId="38" xfId="0" applyFont="1" applyFill="1" applyBorder="1" applyAlignment="1">
      <alignment horizontal="center" vertical="center" wrapText="1"/>
    </xf>
    <xf numFmtId="0" fontId="46" fillId="16" borderId="49" xfId="0" applyFont="1" applyFill="1" applyBorder="1" applyAlignment="1">
      <alignment horizontal="center" vertical="center" wrapText="1"/>
    </xf>
    <xf numFmtId="0" fontId="46" fillId="16" borderId="51" xfId="0" applyFont="1" applyFill="1" applyBorder="1" applyAlignment="1">
      <alignment horizontal="center" vertical="center" wrapText="1"/>
    </xf>
    <xf numFmtId="0" fontId="46" fillId="16" borderId="87" xfId="0" applyFont="1" applyFill="1" applyBorder="1" applyAlignment="1">
      <alignment horizontal="center" vertical="center" wrapText="1"/>
    </xf>
    <xf numFmtId="0" fontId="46" fillId="16" borderId="99" xfId="0" applyFont="1" applyFill="1" applyBorder="1" applyAlignment="1">
      <alignment horizontal="center" vertical="center" wrapText="1"/>
    </xf>
    <xf numFmtId="0" fontId="46" fillId="16" borderId="53" xfId="0" applyFont="1" applyFill="1" applyBorder="1" applyAlignment="1">
      <alignment horizontal="center" vertical="center" wrapText="1"/>
    </xf>
    <xf numFmtId="0" fontId="46" fillId="16" borderId="55" xfId="0" applyFont="1" applyFill="1" applyBorder="1" applyAlignment="1">
      <alignment horizontal="center" vertical="center" wrapText="1"/>
    </xf>
    <xf numFmtId="1" fontId="48" fillId="0" borderId="50" xfId="0" applyNumberFormat="1" applyFont="1" applyBorder="1" applyAlignment="1" applyProtection="1">
      <alignment horizontal="center" vertical="center" wrapText="1"/>
      <protection locked="0"/>
    </xf>
    <xf numFmtId="1" fontId="48" fillId="0" borderId="88" xfId="0" applyNumberFormat="1" applyFont="1" applyBorder="1" applyAlignment="1" applyProtection="1">
      <alignment horizontal="center" vertical="center" wrapText="1"/>
      <protection locked="0"/>
    </xf>
    <xf numFmtId="1" fontId="48" fillId="0" borderId="49" xfId="0" applyNumberFormat="1" applyFont="1" applyBorder="1" applyAlignment="1" applyProtection="1">
      <alignment horizontal="center" vertical="center" wrapText="1"/>
      <protection locked="0"/>
    </xf>
    <xf numFmtId="0" fontId="25" fillId="12" borderId="51" xfId="0" applyFont="1" applyFill="1" applyBorder="1" applyAlignment="1">
      <alignment horizontal="center"/>
    </xf>
    <xf numFmtId="0" fontId="19" fillId="0" borderId="89"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19" fillId="0" borderId="58" xfId="0" applyFont="1" applyBorder="1" applyAlignment="1" applyProtection="1">
      <alignment horizontal="center" vertical="center" wrapText="1"/>
      <protection locked="0"/>
    </xf>
    <xf numFmtId="0" fontId="19" fillId="0" borderId="88" xfId="0" applyFont="1" applyBorder="1" applyAlignment="1" applyProtection="1">
      <alignment horizontal="center" vertical="center" wrapText="1"/>
      <protection locked="0"/>
    </xf>
    <xf numFmtId="0" fontId="19" fillId="0" borderId="91" xfId="0" applyFont="1" applyBorder="1" applyAlignment="1" applyProtection="1">
      <alignment horizontal="center" vertical="center" wrapText="1"/>
      <protection locked="0"/>
    </xf>
    <xf numFmtId="0" fontId="46" fillId="0" borderId="50" xfId="0" applyFont="1" applyBorder="1" applyAlignment="1" applyProtection="1">
      <alignment horizontal="center" vertical="top" wrapText="1"/>
      <protection locked="0"/>
    </xf>
    <xf numFmtId="0" fontId="46" fillId="0" borderId="88" xfId="0" applyFont="1" applyBorder="1" applyAlignment="1" applyProtection="1">
      <alignment horizontal="center" vertical="top" wrapText="1"/>
      <protection locked="0"/>
    </xf>
    <xf numFmtId="0" fontId="46" fillId="0" borderId="91" xfId="0" applyFont="1" applyBorder="1" applyAlignment="1" applyProtection="1">
      <alignment horizontal="center" vertical="top" wrapText="1"/>
      <protection locked="0"/>
    </xf>
    <xf numFmtId="0" fontId="46" fillId="0" borderId="89" xfId="0" applyFont="1" applyBorder="1" applyAlignment="1" applyProtection="1">
      <alignment horizontal="center" vertical="top" wrapText="1"/>
      <protection locked="0"/>
    </xf>
    <xf numFmtId="0" fontId="46" fillId="0" borderId="58" xfId="0" applyFont="1" applyBorder="1" applyAlignment="1" applyProtection="1">
      <alignment horizontal="center" vertical="top" wrapText="1"/>
      <protection locked="0"/>
    </xf>
    <xf numFmtId="0" fontId="46" fillId="0" borderId="57" xfId="0" applyFont="1" applyBorder="1" applyAlignment="1" applyProtection="1">
      <alignment horizontal="center" vertical="top" wrapText="1"/>
      <protection locked="0"/>
    </xf>
    <xf numFmtId="0" fontId="46" fillId="0" borderId="12" xfId="0" applyFont="1" applyBorder="1" applyAlignment="1" applyProtection="1">
      <alignment horizontal="center" vertical="top" wrapText="1"/>
      <protection locked="0"/>
    </xf>
    <xf numFmtId="0" fontId="46" fillId="0" borderId="56" xfId="0" applyFont="1" applyBorder="1" applyAlignment="1" applyProtection="1">
      <alignment horizontal="center" vertical="top" wrapText="1"/>
      <protection locked="0"/>
    </xf>
    <xf numFmtId="0" fontId="46" fillId="0" borderId="39" xfId="0" applyFont="1" applyBorder="1" applyAlignment="1" applyProtection="1">
      <alignment horizontal="center" vertical="top" wrapText="1"/>
      <protection locked="0"/>
    </xf>
    <xf numFmtId="0" fontId="23" fillId="12" borderId="0" xfId="0" applyFont="1" applyFill="1" applyBorder="1" applyAlignment="1">
      <alignment horizontal="center" vertical="center" wrapText="1"/>
    </xf>
    <xf numFmtId="0" fontId="28" fillId="16" borderId="27" xfId="0" applyFont="1" applyFill="1" applyBorder="1" applyAlignment="1">
      <alignment horizontal="center" vertical="center" textRotation="90" wrapText="1"/>
    </xf>
    <xf numFmtId="0" fontId="28" fillId="16" borderId="52" xfId="0" applyFont="1" applyFill="1" applyBorder="1" applyAlignment="1">
      <alignment horizontal="center" vertical="center" wrapText="1"/>
    </xf>
    <xf numFmtId="0" fontId="28" fillId="16" borderId="24" xfId="0" applyFont="1" applyFill="1" applyBorder="1" applyAlignment="1">
      <alignment horizontal="center" vertical="center" wrapText="1"/>
    </xf>
    <xf numFmtId="0" fontId="24" fillId="16" borderId="18" xfId="0" applyFont="1" applyFill="1" applyBorder="1" applyAlignment="1">
      <alignment horizontal="center" vertical="center" wrapText="1"/>
    </xf>
    <xf numFmtId="0" fontId="24" fillId="16" borderId="19" xfId="0" applyFont="1" applyFill="1" applyBorder="1" applyAlignment="1">
      <alignment horizontal="center" vertical="center" wrapText="1"/>
    </xf>
    <xf numFmtId="0" fontId="24" fillId="16" borderId="20" xfId="0" applyFont="1" applyFill="1" applyBorder="1" applyAlignment="1">
      <alignment horizontal="center" vertical="center" wrapText="1"/>
    </xf>
    <xf numFmtId="0" fontId="24" fillId="16" borderId="22"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6" xfId="0" applyFont="1" applyFill="1" applyBorder="1" applyAlignment="1">
      <alignment horizontal="center" vertical="center" wrapText="1"/>
    </xf>
    <xf numFmtId="0" fontId="23" fillId="12" borderId="87" xfId="0" applyFont="1" applyFill="1" applyBorder="1" applyAlignment="1">
      <alignment vertical="top"/>
    </xf>
    <xf numFmtId="0" fontId="23" fillId="12" borderId="49" xfId="0" applyFont="1" applyFill="1" applyBorder="1" applyAlignment="1">
      <alignment vertical="top"/>
    </xf>
    <xf numFmtId="0" fontId="26" fillId="16" borderId="49" xfId="0" applyFont="1" applyFill="1" applyBorder="1" applyAlignment="1">
      <alignment horizontal="center" vertical="center" wrapText="1"/>
    </xf>
    <xf numFmtId="0" fontId="26" fillId="16" borderId="51" xfId="0" applyFont="1" applyFill="1" applyBorder="1" applyAlignment="1">
      <alignment horizontal="center" vertical="center" wrapText="1"/>
    </xf>
    <xf numFmtId="0" fontId="23" fillId="12" borderId="87" xfId="0" applyFont="1" applyFill="1" applyBorder="1" applyAlignment="1">
      <alignment vertical="top" wrapText="1"/>
    </xf>
    <xf numFmtId="0" fontId="23" fillId="12" borderId="49" xfId="0" applyFont="1" applyFill="1" applyBorder="1" applyAlignment="1">
      <alignment vertical="top" wrapText="1"/>
    </xf>
    <xf numFmtId="0" fontId="28" fillId="12" borderId="57" xfId="0" applyFont="1" applyFill="1" applyBorder="1" applyAlignment="1">
      <alignment horizontal="center" vertical="top"/>
    </xf>
    <xf numFmtId="14" fontId="26" fillId="12" borderId="51" xfId="0" applyNumberFormat="1" applyFont="1" applyFill="1" applyBorder="1" applyAlignment="1">
      <alignment horizontal="left" vertical="center" wrapText="1"/>
    </xf>
    <xf numFmtId="0" fontId="24" fillId="12" borderId="51" xfId="0" applyFont="1" applyFill="1" applyBorder="1" applyAlignment="1">
      <alignment horizontal="left" vertical="center" wrapText="1"/>
    </xf>
    <xf numFmtId="0" fontId="25" fillId="12" borderId="0" xfId="0" applyFont="1" applyFill="1" applyBorder="1" applyAlignment="1">
      <alignment horizontal="left" vertical="center" wrapText="1"/>
    </xf>
    <xf numFmtId="0" fontId="23" fillId="12" borderId="0" xfId="0" applyFont="1" applyFill="1" applyBorder="1" applyAlignment="1">
      <alignment horizontal="left" vertical="center" wrapText="1"/>
    </xf>
    <xf numFmtId="0" fontId="29" fillId="12" borderId="0" xfId="0" applyFont="1" applyFill="1" applyBorder="1" applyAlignment="1">
      <alignment horizontal="left" vertical="center" wrapText="1"/>
    </xf>
    <xf numFmtId="0" fontId="25" fillId="14" borderId="87" xfId="0" applyFont="1" applyFill="1" applyBorder="1" applyAlignment="1">
      <alignment horizontal="center" vertical="center" wrapText="1"/>
    </xf>
    <xf numFmtId="0" fontId="25" fillId="14" borderId="88" xfId="0" applyFont="1" applyFill="1" applyBorder="1" applyAlignment="1">
      <alignment horizontal="center" vertical="center" wrapText="1"/>
    </xf>
    <xf numFmtId="0" fontId="23" fillId="14" borderId="88" xfId="0" applyFont="1" applyFill="1" applyBorder="1" applyAlignment="1">
      <alignment horizontal="center" vertical="center" wrapText="1"/>
    </xf>
    <xf numFmtId="0" fontId="23" fillId="14" borderId="49" xfId="0" applyFont="1" applyFill="1" applyBorder="1" applyAlignment="1">
      <alignment horizontal="center" vertical="center" wrapText="1"/>
    </xf>
    <xf numFmtId="0" fontId="29" fillId="15" borderId="54" xfId="0" applyFont="1" applyFill="1" applyBorder="1" applyAlignment="1">
      <alignment horizontal="left" vertical="center" wrapText="1"/>
    </xf>
    <xf numFmtId="0" fontId="29" fillId="15" borderId="57" xfId="0" applyFont="1" applyFill="1" applyBorder="1" applyAlignment="1">
      <alignment horizontal="left" vertical="center" wrapText="1"/>
    </xf>
    <xf numFmtId="0" fontId="23" fillId="15" borderId="57" xfId="0" applyFont="1" applyFill="1" applyBorder="1" applyAlignment="1">
      <alignment wrapText="1"/>
    </xf>
    <xf numFmtId="0" fontId="23" fillId="15" borderId="10" xfId="0" applyFont="1" applyFill="1" applyBorder="1" applyAlignment="1">
      <alignment wrapText="1"/>
    </xf>
    <xf numFmtId="0" fontId="29" fillId="15" borderId="11" xfId="0" applyFont="1" applyFill="1" applyBorder="1" applyAlignment="1">
      <alignment horizontal="left" vertical="center" wrapText="1"/>
    </xf>
    <xf numFmtId="0" fontId="29" fillId="15" borderId="12" xfId="0" applyFont="1" applyFill="1" applyBorder="1" applyAlignment="1">
      <alignment horizontal="left" vertical="center" wrapText="1"/>
    </xf>
    <xf numFmtId="0" fontId="23" fillId="15" borderId="12" xfId="0" applyFont="1" applyFill="1" applyBorder="1" applyAlignment="1">
      <alignment wrapText="1"/>
    </xf>
    <xf numFmtId="0" fontId="23" fillId="15" borderId="13" xfId="0" applyFont="1" applyFill="1" applyBorder="1" applyAlignment="1">
      <alignment wrapText="1"/>
    </xf>
    <xf numFmtId="0" fontId="23" fillId="16" borderId="88" xfId="0" applyFont="1" applyFill="1" applyBorder="1" applyAlignment="1">
      <alignment horizontal="center" vertical="center" wrapText="1"/>
    </xf>
    <xf numFmtId="0" fontId="23" fillId="16" borderId="49" xfId="0" applyFont="1" applyFill="1" applyBorder="1" applyAlignment="1">
      <alignment horizontal="center" vertical="center" wrapText="1"/>
    </xf>
    <xf numFmtId="0" fontId="45" fillId="12" borderId="51" xfId="0" applyFont="1" applyFill="1" applyBorder="1" applyAlignment="1">
      <alignment horizontal="center" vertical="center"/>
    </xf>
    <xf numFmtId="0" fontId="24" fillId="16" borderId="27" xfId="0" applyFont="1" applyFill="1" applyBorder="1" applyAlignment="1">
      <alignment horizontal="center" vertical="center" textRotation="90" wrapText="1"/>
    </xf>
    <xf numFmtId="0" fontId="24" fillId="16" borderId="52" xfId="0" applyFont="1" applyFill="1" applyBorder="1" applyAlignment="1">
      <alignment horizontal="center" vertical="center" wrapText="1"/>
    </xf>
    <xf numFmtId="0" fontId="24" fillId="16" borderId="41" xfId="0" applyFont="1" applyFill="1" applyBorder="1" applyAlignment="1">
      <alignment horizontal="center" vertical="center" textRotation="90" wrapText="1"/>
    </xf>
    <xf numFmtId="0" fontId="24" fillId="16" borderId="88" xfId="0" applyFont="1" applyFill="1" applyBorder="1" applyAlignment="1">
      <alignment horizontal="center" vertical="center" wrapText="1"/>
    </xf>
    <xf numFmtId="0" fontId="24" fillId="16" borderId="96" xfId="0" applyFont="1" applyFill="1" applyBorder="1" applyAlignment="1">
      <alignment horizontal="center" vertical="center" wrapText="1"/>
    </xf>
    <xf numFmtId="0" fontId="24" fillId="16" borderId="23" xfId="0" applyFont="1" applyFill="1" applyBorder="1" applyAlignment="1">
      <alignment horizontal="center" vertical="center" textRotation="90" wrapText="1"/>
    </xf>
    <xf numFmtId="0" fontId="24" fillId="16" borderId="91"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35" fillId="0" borderId="50" xfId="0" applyNumberFormat="1" applyFont="1" applyBorder="1" applyAlignment="1" applyProtection="1">
      <alignment horizontal="center" vertical="center" wrapText="1"/>
      <protection locked="0"/>
    </xf>
    <xf numFmtId="1" fontId="35" fillId="0" borderId="88" xfId="0" applyNumberFormat="1" applyFont="1" applyBorder="1" applyAlignment="1" applyProtection="1">
      <alignment horizontal="center" vertical="center" wrapText="1"/>
      <protection locked="0"/>
    </xf>
    <xf numFmtId="1" fontId="35" fillId="0" borderId="49" xfId="0" applyNumberFormat="1" applyFont="1" applyBorder="1" applyAlignment="1" applyProtection="1">
      <alignment horizontal="center" vertical="center" wrapText="1"/>
      <protection locked="0"/>
    </xf>
    <xf numFmtId="0" fontId="23" fillId="12" borderId="36" xfId="0" applyFont="1" applyFill="1" applyBorder="1" applyAlignment="1">
      <alignment horizontal="left" vertical="top" wrapText="1"/>
    </xf>
    <xf numFmtId="0" fontId="23" fillId="12" borderId="47" xfId="0" applyFont="1" applyFill="1" applyBorder="1" applyAlignment="1">
      <alignment horizontal="left" vertical="top" wrapText="1"/>
    </xf>
    <xf numFmtId="0" fontId="23" fillId="12" borderId="48" xfId="0" applyFont="1" applyFill="1" applyBorder="1" applyAlignment="1">
      <alignment horizontal="left" vertical="top" wrapText="1"/>
    </xf>
    <xf numFmtId="0" fontId="46" fillId="0" borderId="37" xfId="0" applyFont="1" applyBorder="1" applyAlignment="1" applyProtection="1">
      <alignment horizontal="center" vertical="top" wrapText="1"/>
      <protection locked="0"/>
    </xf>
    <xf numFmtId="0" fontId="46" fillId="0" borderId="45" xfId="0" applyFont="1" applyBorder="1" applyAlignment="1" applyProtection="1">
      <alignment horizontal="center" vertical="top" wrapText="1"/>
      <protection locked="0"/>
    </xf>
    <xf numFmtId="0" fontId="23" fillId="12" borderId="37" xfId="0" applyFont="1" applyFill="1" applyBorder="1" applyAlignment="1">
      <alignment horizontal="left" vertical="top" wrapText="1"/>
    </xf>
    <xf numFmtId="0" fontId="23" fillId="12" borderId="15" xfId="0" applyFont="1" applyFill="1" applyBorder="1" applyAlignment="1">
      <alignment horizontal="left" vertical="top" wrapText="1"/>
    </xf>
    <xf numFmtId="0" fontId="23" fillId="12" borderId="45" xfId="0" applyFont="1" applyFill="1" applyBorder="1" applyAlignment="1">
      <alignment horizontal="left" vertical="top" wrapText="1"/>
    </xf>
    <xf numFmtId="0" fontId="46" fillId="0" borderId="42" xfId="0" applyFont="1" applyBorder="1" applyAlignment="1" applyProtection="1">
      <alignment horizontal="center" vertical="top" wrapText="1"/>
      <protection locked="0"/>
    </xf>
    <xf numFmtId="0" fontId="46" fillId="0" borderId="41" xfId="0" applyFont="1" applyBorder="1" applyAlignment="1" applyProtection="1">
      <alignment horizontal="center" vertical="top" wrapText="1"/>
      <protection locked="0"/>
    </xf>
    <xf numFmtId="0" fontId="46" fillId="0" borderId="23" xfId="0" applyFont="1" applyBorder="1" applyAlignment="1" applyProtection="1">
      <alignment horizontal="center" vertical="top" wrapText="1"/>
      <protection locked="0"/>
    </xf>
    <xf numFmtId="0" fontId="46" fillId="0" borderId="0" xfId="0" applyFont="1" applyBorder="1" applyAlignment="1" applyProtection="1">
      <alignment horizontal="center" vertical="top" wrapText="1"/>
      <protection locked="0"/>
    </xf>
    <xf numFmtId="0" fontId="46" fillId="0" borderId="26" xfId="0" applyFont="1" applyBorder="1" applyAlignment="1" applyProtection="1">
      <alignment horizontal="center" vertical="top" wrapText="1"/>
      <protection locked="0"/>
    </xf>
    <xf numFmtId="0" fontId="19" fillId="0" borderId="37" xfId="0" applyFont="1" applyBorder="1" applyAlignment="1" applyProtection="1">
      <alignment horizontal="center" vertical="top" wrapText="1"/>
      <protection locked="0"/>
    </xf>
    <xf numFmtId="0" fontId="19" fillId="0" borderId="15" xfId="0" applyFont="1" applyBorder="1" applyAlignment="1" applyProtection="1">
      <alignment horizontal="center" vertical="top" wrapText="1"/>
      <protection locked="0"/>
    </xf>
    <xf numFmtId="0" fontId="19" fillId="0" borderId="45" xfId="0" applyFont="1" applyBorder="1" applyAlignment="1" applyProtection="1">
      <alignment horizontal="center" vertical="top" wrapText="1"/>
      <protection locked="0"/>
    </xf>
    <xf numFmtId="0" fontId="19" fillId="0" borderId="12" xfId="0" applyFont="1" applyBorder="1" applyAlignment="1" applyProtection="1">
      <alignment horizontal="center" vertical="center" wrapText="1"/>
      <protection locked="0"/>
    </xf>
    <xf numFmtId="0" fontId="19" fillId="0" borderId="86" xfId="0" applyFont="1" applyBorder="1" applyAlignment="1" applyProtection="1">
      <alignment horizontal="center" vertical="center" wrapText="1"/>
      <protection locked="0"/>
    </xf>
    <xf numFmtId="0" fontId="34" fillId="0" borderId="3"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5"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5" xfId="0" applyFont="1" applyBorder="1" applyAlignment="1">
      <alignment horizontal="center"/>
    </xf>
    <xf numFmtId="0" fontId="2" fillId="3" borderId="3"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0" fillId="3" borderId="16" xfId="0" applyFill="1" applyBorder="1" applyAlignment="1">
      <alignment horizontal="center" vertical="center" wrapText="1"/>
    </xf>
    <xf numFmtId="0" fontId="0" fillId="3" borderId="15" xfId="0" applyFill="1" applyBorder="1" applyAlignment="1">
      <alignment horizontal="center" vertical="center" wrapText="1"/>
    </xf>
    <xf numFmtId="0" fontId="0" fillId="0" borderId="3"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3" borderId="3" xfId="0" applyFill="1" applyBorder="1" applyAlignment="1">
      <alignment horizontal="center" vertical="center" wrapText="1"/>
    </xf>
    <xf numFmtId="0" fontId="16" fillId="0" borderId="3" xfId="0" applyFont="1" applyBorder="1" applyAlignment="1">
      <alignment horizontal="center" vertical="center" textRotation="90" wrapText="1"/>
    </xf>
    <xf numFmtId="0" fontId="16" fillId="0" borderId="16" xfId="0" applyFont="1" applyBorder="1" applyAlignment="1">
      <alignment horizontal="center" vertical="center" textRotation="90" wrapText="1"/>
    </xf>
    <xf numFmtId="0" fontId="16" fillId="0" borderId="15" xfId="0" applyFont="1" applyBorder="1" applyAlignment="1">
      <alignment horizontal="center" vertical="center" textRotation="90" wrapText="1"/>
    </xf>
    <xf numFmtId="0" fontId="7" fillId="0" borderId="1" xfId="0" applyFont="1" applyBorder="1" applyAlignment="1">
      <alignment vertical="top"/>
    </xf>
    <xf numFmtId="0" fontId="1" fillId="0" borderId="14" xfId="0" applyFont="1" applyBorder="1" applyAlignment="1">
      <alignment horizontal="center" vertical="center"/>
    </xf>
    <xf numFmtId="0" fontId="1" fillId="0" borderId="30" xfId="0" applyFont="1" applyBorder="1" applyAlignment="1">
      <alignment horizontal="center" vertical="center"/>
    </xf>
    <xf numFmtId="0" fontId="1" fillId="0" borderId="8" xfId="0" applyFont="1" applyBorder="1" applyAlignment="1">
      <alignment horizontal="center" vertical="center"/>
    </xf>
    <xf numFmtId="0" fontId="8" fillId="5" borderId="3"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12" borderId="1" xfId="0" applyFont="1" applyFill="1" applyBorder="1" applyAlignment="1">
      <alignment vertical="top"/>
    </xf>
    <xf numFmtId="0" fontId="18" fillId="4" borderId="40"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9" fillId="0" borderId="40" xfId="0" applyFont="1" applyBorder="1" applyAlignment="1">
      <alignment horizontal="center" vertical="top" wrapText="1"/>
    </xf>
    <xf numFmtId="0" fontId="19" fillId="0" borderId="28" xfId="0" applyFont="1" applyBorder="1" applyAlignment="1">
      <alignment horizontal="center" vertical="top" wrapText="1"/>
    </xf>
    <xf numFmtId="0" fontId="19" fillId="0" borderId="17" xfId="0" applyFont="1" applyBorder="1" applyAlignment="1">
      <alignment horizontal="center" vertical="top" wrapText="1"/>
    </xf>
    <xf numFmtId="0" fontId="18" fillId="4" borderId="40" xfId="0" applyFont="1" applyFill="1" applyBorder="1" applyAlignment="1">
      <alignment horizontal="center" vertical="top" wrapText="1"/>
    </xf>
    <xf numFmtId="0" fontId="18" fillId="4" borderId="28" xfId="0" applyFont="1" applyFill="1" applyBorder="1" applyAlignment="1">
      <alignment horizontal="center" vertical="top" wrapText="1"/>
    </xf>
    <xf numFmtId="0" fontId="18" fillId="4" borderId="17" xfId="0" applyFont="1" applyFill="1" applyBorder="1" applyAlignment="1">
      <alignment horizontal="center" vertical="top" wrapText="1"/>
    </xf>
    <xf numFmtId="0" fontId="7" fillId="12" borderId="1" xfId="0" applyFont="1" applyFill="1" applyBorder="1" applyAlignment="1">
      <alignment vertical="top" wrapText="1"/>
    </xf>
    <xf numFmtId="0" fontId="7" fillId="0" borderId="1" xfId="0" applyFont="1" applyBorder="1" applyAlignment="1">
      <alignment vertical="top" wrapText="1"/>
    </xf>
    <xf numFmtId="0" fontId="0" fillId="3" borderId="1" xfId="0" applyFill="1" applyBorder="1" applyAlignment="1">
      <alignment horizontal="center" vertical="center" wrapText="1"/>
    </xf>
    <xf numFmtId="0" fontId="41" fillId="0" borderId="1" xfId="0" applyFont="1" applyBorder="1" applyAlignment="1">
      <alignment horizontal="center" vertical="center"/>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3" fillId="0" borderId="0" xfId="0" applyFont="1" applyBorder="1" applyAlignment="1">
      <alignment horizontal="center" vertical="center" wrapText="1"/>
    </xf>
    <xf numFmtId="0" fontId="7" fillId="0" borderId="0" xfId="0" applyFont="1" applyBorder="1" applyAlignment="1">
      <alignment wrapText="1"/>
    </xf>
    <xf numFmtId="0" fontId="4" fillId="6" borderId="15"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36" fillId="12" borderId="15" xfId="0" applyFont="1" applyFill="1" applyBorder="1" applyAlignment="1" applyProtection="1">
      <alignment horizontal="center" vertical="center" wrapText="1"/>
      <protection locked="0"/>
    </xf>
    <xf numFmtId="0" fontId="36" fillId="12" borderId="51" xfId="0" applyFont="1" applyFill="1" applyBorder="1" applyAlignment="1" applyProtection="1">
      <alignment horizontal="center" vertical="center" wrapText="1"/>
      <protection locked="0"/>
    </xf>
    <xf numFmtId="14" fontId="36" fillId="12" borderId="15" xfId="0" applyNumberFormat="1" applyFont="1" applyFill="1" applyBorder="1" applyAlignment="1" applyProtection="1">
      <alignment horizontal="center" vertical="center" wrapText="1"/>
      <protection locked="0"/>
    </xf>
    <xf numFmtId="14" fontId="36" fillId="12" borderId="51" xfId="0" applyNumberFormat="1" applyFont="1" applyFill="1" applyBorder="1" applyAlignment="1" applyProtection="1">
      <alignment horizontal="center" vertical="center" wrapText="1"/>
      <protection locked="0"/>
    </xf>
    <xf numFmtId="0" fontId="36" fillId="12" borderId="16" xfId="0" applyFont="1" applyFill="1" applyBorder="1" applyAlignment="1" applyProtection="1">
      <alignment horizontal="center" vertical="center" wrapText="1"/>
      <protection locked="0"/>
    </xf>
    <xf numFmtId="9" fontId="36" fillId="12" borderId="54" xfId="0" applyNumberFormat="1" applyFont="1" applyFill="1" applyBorder="1" applyAlignment="1" applyProtection="1">
      <alignment horizontal="center" vertical="center" wrapText="1"/>
      <protection locked="0"/>
    </xf>
    <xf numFmtId="9" fontId="36" fillId="12" borderId="10" xfId="0" applyNumberFormat="1" applyFont="1" applyFill="1" applyBorder="1" applyAlignment="1" applyProtection="1">
      <alignment horizontal="center" vertical="center" wrapText="1"/>
      <protection locked="0"/>
    </xf>
    <xf numFmtId="9" fontId="36" fillId="12" borderId="11" xfId="0" applyNumberFormat="1" applyFont="1" applyFill="1" applyBorder="1" applyAlignment="1" applyProtection="1">
      <alignment horizontal="center" vertical="center" wrapText="1"/>
      <protection locked="0"/>
    </xf>
    <xf numFmtId="9" fontId="36" fillId="12" borderId="13" xfId="0" applyNumberFormat="1" applyFont="1" applyFill="1" applyBorder="1" applyAlignment="1" applyProtection="1">
      <alignment horizontal="center" vertical="center" wrapText="1"/>
      <protection locked="0"/>
    </xf>
    <xf numFmtId="0" fontId="37" fillId="12" borderId="51" xfId="0" applyFont="1" applyFill="1" applyBorder="1" applyAlignment="1" applyProtection="1">
      <alignment horizontal="center" vertical="center"/>
    </xf>
    <xf numFmtId="0" fontId="37" fillId="12" borderId="51" xfId="0" applyFont="1" applyFill="1" applyBorder="1" applyAlignment="1" applyProtection="1">
      <alignment horizontal="center" vertical="center" wrapText="1"/>
    </xf>
    <xf numFmtId="0" fontId="11" fillId="12" borderId="51" xfId="0" applyFont="1" applyFill="1" applyBorder="1" applyAlignment="1" applyProtection="1">
      <alignment horizontal="center" vertical="center" wrapText="1"/>
      <protection locked="0"/>
    </xf>
    <xf numFmtId="0" fontId="36" fillId="12" borderId="47" xfId="0" applyFont="1" applyFill="1" applyBorder="1" applyAlignment="1" applyProtection="1">
      <alignment horizontal="center" vertical="center" wrapText="1"/>
      <protection locked="0"/>
    </xf>
    <xf numFmtId="0" fontId="36" fillId="12" borderId="47" xfId="0" applyFont="1" applyFill="1" applyBorder="1" applyAlignment="1" applyProtection="1">
      <alignment horizontal="center" vertical="center"/>
      <protection locked="0"/>
    </xf>
    <xf numFmtId="0" fontId="36" fillId="12" borderId="15" xfId="0" applyFont="1" applyFill="1" applyBorder="1" applyAlignment="1" applyProtection="1">
      <alignment horizontal="center" vertical="center"/>
      <protection locked="0"/>
    </xf>
    <xf numFmtId="0" fontId="37" fillId="12" borderId="47" xfId="0" applyFont="1" applyFill="1" applyBorder="1" applyAlignment="1" applyProtection="1">
      <alignment horizontal="center" vertical="center"/>
    </xf>
    <xf numFmtId="0" fontId="37" fillId="12" borderId="15" xfId="0" applyFont="1" applyFill="1" applyBorder="1" applyAlignment="1" applyProtection="1">
      <alignment horizontal="center" vertical="center"/>
    </xf>
    <xf numFmtId="0" fontId="37" fillId="12" borderId="47" xfId="0" applyFont="1" applyFill="1" applyBorder="1" applyAlignment="1" applyProtection="1">
      <alignment horizontal="center" vertical="center" wrapText="1"/>
    </xf>
    <xf numFmtId="0" fontId="37" fillId="12" borderId="15" xfId="0" applyFont="1" applyFill="1" applyBorder="1" applyAlignment="1" applyProtection="1">
      <alignment horizontal="center" vertical="center" wrapText="1"/>
    </xf>
    <xf numFmtId="9" fontId="36" fillId="12" borderId="46" xfId="0" applyNumberFormat="1" applyFont="1" applyFill="1" applyBorder="1" applyAlignment="1" applyProtection="1">
      <alignment horizontal="center" vertical="center" wrapText="1"/>
      <protection locked="0"/>
    </xf>
    <xf numFmtId="9" fontId="36" fillId="12" borderId="44" xfId="0" applyNumberFormat="1" applyFont="1" applyFill="1" applyBorder="1" applyAlignment="1" applyProtection="1">
      <alignment horizontal="center" vertical="center" wrapText="1"/>
      <protection locked="0"/>
    </xf>
    <xf numFmtId="0" fontId="25" fillId="12" borderId="51" xfId="0" applyFont="1" applyFill="1" applyBorder="1" applyAlignment="1" applyProtection="1">
      <alignment horizontal="center" vertical="center" wrapText="1"/>
    </xf>
    <xf numFmtId="0" fontId="25" fillId="12" borderId="51" xfId="0" applyFont="1" applyFill="1" applyBorder="1" applyAlignment="1" applyProtection="1">
      <alignment horizontal="left" vertical="center" wrapText="1"/>
    </xf>
    <xf numFmtId="0" fontId="25" fillId="12" borderId="47" xfId="0" applyFont="1" applyFill="1" applyBorder="1" applyAlignment="1" applyProtection="1">
      <alignment horizontal="center" vertical="center" wrapText="1"/>
    </xf>
    <xf numFmtId="0" fontId="25" fillId="12" borderId="15" xfId="0" applyFont="1" applyFill="1" applyBorder="1" applyAlignment="1" applyProtection="1">
      <alignment horizontal="center" vertical="center" wrapText="1"/>
    </xf>
    <xf numFmtId="14" fontId="36" fillId="12" borderId="47" xfId="0" applyNumberFormat="1" applyFont="1" applyFill="1" applyBorder="1" applyAlignment="1" applyProtection="1">
      <alignment horizontal="center" vertical="center" wrapText="1"/>
      <protection locked="0"/>
    </xf>
    <xf numFmtId="0" fontId="36" fillId="12" borderId="47" xfId="0" applyFont="1" applyFill="1" applyBorder="1" applyAlignment="1" applyProtection="1">
      <alignment horizontal="left" vertical="center" wrapText="1"/>
      <protection locked="0"/>
    </xf>
    <xf numFmtId="0" fontId="36" fillId="12" borderId="15" xfId="0" applyFont="1" applyFill="1" applyBorder="1" applyAlignment="1" applyProtection="1">
      <alignment horizontal="left" vertical="center" wrapText="1"/>
      <protection locked="0"/>
    </xf>
    <xf numFmtId="0" fontId="37" fillId="12" borderId="16" xfId="0" applyFont="1" applyFill="1" applyBorder="1" applyAlignment="1" applyProtection="1">
      <alignment horizontal="center" vertical="center" wrapText="1"/>
    </xf>
    <xf numFmtId="0" fontId="11" fillId="12" borderId="15" xfId="0" applyFont="1" applyFill="1" applyBorder="1" applyAlignment="1" applyProtection="1">
      <alignment horizontal="center" vertical="center" wrapText="1"/>
      <protection locked="0"/>
    </xf>
    <xf numFmtId="0" fontId="11" fillId="12" borderId="47" xfId="0" applyFont="1" applyFill="1" applyBorder="1" applyAlignment="1" applyProtection="1">
      <alignment horizontal="center" vertical="center" wrapText="1"/>
      <protection locked="0"/>
    </xf>
    <xf numFmtId="0" fontId="38" fillId="12" borderId="51" xfId="0" applyFont="1" applyFill="1" applyBorder="1" applyAlignment="1" applyProtection="1">
      <alignment horizontal="center" vertical="center" wrapText="1"/>
      <protection locked="0"/>
    </xf>
    <xf numFmtId="0" fontId="25" fillId="12" borderId="15" xfId="0" applyFont="1" applyFill="1" applyBorder="1" applyAlignment="1" applyProtection="1">
      <alignment horizontal="left" vertical="center" wrapText="1"/>
    </xf>
    <xf numFmtId="14" fontId="31" fillId="12" borderId="53" xfId="0" applyNumberFormat="1" applyFont="1" applyFill="1" applyBorder="1" applyAlignment="1">
      <alignment horizontal="center" vertical="center"/>
    </xf>
    <xf numFmtId="0" fontId="30" fillId="12" borderId="0" xfId="0" applyFont="1" applyFill="1" applyBorder="1" applyAlignment="1" applyProtection="1">
      <alignment horizontal="left" vertical="top"/>
    </xf>
    <xf numFmtId="165" fontId="25" fillId="12" borderId="60" xfId="0" applyNumberFormat="1" applyFont="1" applyFill="1" applyBorder="1" applyAlignment="1">
      <alignment horizontal="center" vertical="center"/>
    </xf>
    <xf numFmtId="165" fontId="25" fillId="12" borderId="61" xfId="0" applyNumberFormat="1" applyFont="1" applyFill="1" applyBorder="1" applyAlignment="1">
      <alignment horizontal="center" vertical="center"/>
    </xf>
    <xf numFmtId="0" fontId="27" fillId="13" borderId="40" xfId="0" applyFont="1" applyFill="1" applyBorder="1" applyAlignment="1">
      <alignment horizontal="center" vertical="center"/>
    </xf>
    <xf numFmtId="0" fontId="27" fillId="13" borderId="28" xfId="0" applyFont="1" applyFill="1" applyBorder="1" applyAlignment="1">
      <alignment horizontal="center" vertical="center"/>
    </xf>
    <xf numFmtId="0" fontId="27" fillId="13" borderId="17" xfId="0" applyFont="1" applyFill="1" applyBorder="1" applyAlignment="1">
      <alignment horizontal="center" vertical="center"/>
    </xf>
    <xf numFmtId="0" fontId="27" fillId="13" borderId="85" xfId="0" applyFont="1" applyFill="1" applyBorder="1" applyAlignment="1">
      <alignment horizontal="center" vertical="center"/>
    </xf>
    <xf numFmtId="0" fontId="27" fillId="13" borderId="66" xfId="0" applyFont="1" applyFill="1" applyBorder="1" applyAlignment="1">
      <alignment horizontal="center" vertical="center"/>
    </xf>
    <xf numFmtId="0" fontId="27" fillId="13" borderId="67" xfId="0" applyFont="1" applyFill="1" applyBorder="1" applyAlignment="1">
      <alignment horizontal="center" vertical="center"/>
    </xf>
    <xf numFmtId="0" fontId="25" fillId="13" borderId="70" xfId="0" applyFont="1" applyFill="1" applyBorder="1" applyAlignment="1" applyProtection="1">
      <alignment horizontal="center" vertical="center" wrapText="1"/>
    </xf>
    <xf numFmtId="0" fontId="25" fillId="13" borderId="76" xfId="0" applyFont="1" applyFill="1" applyBorder="1" applyAlignment="1">
      <alignment horizontal="center" vertical="center" wrapText="1"/>
    </xf>
    <xf numFmtId="0" fontId="25" fillId="13" borderId="82" xfId="0" applyFont="1" applyFill="1" applyBorder="1" applyAlignment="1">
      <alignment horizontal="center" vertical="center" wrapText="1"/>
    </xf>
    <xf numFmtId="0" fontId="25" fillId="13" borderId="93" xfId="0" applyFont="1" applyFill="1" applyBorder="1" applyAlignment="1" applyProtection="1">
      <alignment horizontal="center" vertical="center" wrapText="1"/>
    </xf>
    <xf numFmtId="0" fontId="25" fillId="13" borderId="59" xfId="0" applyFont="1" applyFill="1" applyBorder="1" applyAlignment="1" applyProtection="1">
      <alignment horizontal="center" vertical="center" wrapText="1"/>
    </xf>
    <xf numFmtId="0" fontId="25" fillId="13" borderId="83" xfId="0" applyFont="1" applyFill="1" applyBorder="1" applyAlignment="1" applyProtection="1">
      <alignment horizontal="center" vertical="center" wrapText="1"/>
    </xf>
    <xf numFmtId="0" fontId="25" fillId="13" borderId="62" xfId="0" applyFont="1" applyFill="1" applyBorder="1" applyAlignment="1" applyProtection="1">
      <alignment horizontal="center" vertical="center" wrapText="1"/>
    </xf>
    <xf numFmtId="0" fontId="25" fillId="13" borderId="95" xfId="0" applyFont="1" applyFill="1" applyBorder="1" applyAlignment="1" applyProtection="1">
      <alignment horizontal="center" vertical="center" wrapText="1"/>
    </xf>
    <xf numFmtId="0" fontId="25" fillId="13" borderId="82" xfId="0" applyFont="1" applyFill="1" applyBorder="1" applyAlignment="1" applyProtection="1">
      <alignment horizontal="center" vertical="center" wrapText="1"/>
    </xf>
    <xf numFmtId="0" fontId="25" fillId="13" borderId="70" xfId="0" applyFont="1" applyFill="1" applyBorder="1" applyAlignment="1" applyProtection="1">
      <alignment horizontal="center"/>
    </xf>
    <xf numFmtId="0" fontId="25" fillId="13" borderId="19" xfId="0" applyFont="1" applyFill="1" applyBorder="1" applyAlignment="1" applyProtection="1">
      <alignment horizontal="center" vertical="center" wrapText="1"/>
    </xf>
    <xf numFmtId="0" fontId="25" fillId="13" borderId="0" xfId="0" applyFont="1" applyFill="1" applyBorder="1" applyAlignment="1" applyProtection="1">
      <alignment horizontal="center" vertical="center" wrapText="1"/>
    </xf>
    <xf numFmtId="0" fontId="25" fillId="13" borderId="78" xfId="0" applyFont="1" applyFill="1" applyBorder="1" applyAlignment="1">
      <alignment horizontal="center" vertical="center" wrapText="1"/>
    </xf>
    <xf numFmtId="0" fontId="25" fillId="13" borderId="74" xfId="0" applyFont="1" applyFill="1" applyBorder="1" applyAlignment="1">
      <alignment horizontal="center" vertical="center" wrapText="1"/>
    </xf>
    <xf numFmtId="49" fontId="31" fillId="12" borderId="40" xfId="0" applyNumberFormat="1" applyFont="1" applyFill="1" applyBorder="1" applyAlignment="1">
      <alignment horizontal="left" vertical="center" wrapText="1"/>
    </xf>
    <xf numFmtId="49" fontId="31" fillId="12" borderId="28" xfId="0" applyNumberFormat="1" applyFont="1" applyFill="1" applyBorder="1" applyAlignment="1">
      <alignment horizontal="left" vertical="center" wrapText="1"/>
    </xf>
    <xf numFmtId="49" fontId="31" fillId="12" borderId="17" xfId="0" applyNumberFormat="1" applyFont="1" applyFill="1" applyBorder="1" applyAlignment="1">
      <alignment horizontal="left" vertical="center" wrapText="1"/>
    </xf>
    <xf numFmtId="0" fontId="39" fillId="0" borderId="18" xfId="0" applyFont="1" applyBorder="1" applyAlignment="1">
      <alignment horizontal="center" vertical="center"/>
    </xf>
    <xf numFmtId="0" fontId="39" fillId="0" borderId="59" xfId="0" applyFont="1" applyBorder="1" applyAlignment="1">
      <alignment horizontal="center" vertical="center"/>
    </xf>
    <xf numFmtId="0" fontId="39" fillId="0" borderId="21" xfId="0" applyFont="1" applyBorder="1" applyAlignment="1">
      <alignment horizontal="center" vertical="center"/>
    </xf>
    <xf numFmtId="0" fontId="39" fillId="0" borderId="62" xfId="0" applyFont="1" applyBorder="1" applyAlignment="1">
      <alignment horizontal="center" vertical="center"/>
    </xf>
    <xf numFmtId="0" fontId="39" fillId="0" borderId="22" xfId="0" applyFont="1" applyBorder="1" applyAlignment="1">
      <alignment horizontal="center" vertical="center"/>
    </xf>
    <xf numFmtId="0" fontId="39" fillId="0" borderId="65" xfId="0" applyFont="1" applyBorder="1" applyAlignment="1">
      <alignment horizontal="center" vertical="center"/>
    </xf>
    <xf numFmtId="0" fontId="31" fillId="12" borderId="60" xfId="0" applyFont="1" applyFill="1" applyBorder="1" applyAlignment="1">
      <alignment horizontal="center" vertical="center"/>
    </xf>
    <xf numFmtId="0" fontId="31" fillId="12" borderId="61" xfId="0" applyFont="1" applyFill="1" applyBorder="1" applyAlignment="1">
      <alignment horizontal="center" vertical="center"/>
    </xf>
    <xf numFmtId="0" fontId="31" fillId="12" borderId="34" xfId="0" applyFont="1" applyFill="1" applyBorder="1" applyAlignment="1">
      <alignment horizontal="center" vertical="center"/>
    </xf>
    <xf numFmtId="0" fontId="31" fillId="12" borderId="63" xfId="0" applyFont="1" applyFill="1" applyBorder="1" applyAlignment="1">
      <alignment horizontal="center" vertical="center"/>
    </xf>
    <xf numFmtId="0" fontId="31" fillId="12" borderId="64" xfId="0" applyFont="1" applyFill="1" applyBorder="1" applyAlignment="1">
      <alignment horizontal="center" vertical="center"/>
    </xf>
    <xf numFmtId="164" fontId="31" fillId="12" borderId="51" xfId="0" applyNumberFormat="1" applyFont="1" applyFill="1" applyBorder="1" applyAlignment="1">
      <alignment horizontal="center" vertical="center"/>
    </xf>
    <xf numFmtId="0" fontId="25" fillId="13" borderId="77" xfId="0" applyFont="1" applyFill="1" applyBorder="1" applyAlignment="1">
      <alignment horizontal="center" vertical="center" wrapText="1"/>
    </xf>
    <xf numFmtId="0" fontId="25" fillId="13" borderId="71" xfId="0" applyFont="1" applyFill="1" applyBorder="1" applyAlignment="1">
      <alignment horizontal="center" vertical="center" wrapText="1"/>
    </xf>
    <xf numFmtId="0" fontId="25" fillId="13" borderId="72" xfId="0" applyFont="1" applyFill="1" applyBorder="1" applyAlignment="1">
      <alignment horizontal="center" vertical="center" wrapText="1"/>
    </xf>
    <xf numFmtId="0" fontId="27" fillId="13" borderId="40" xfId="0" applyFont="1" applyFill="1" applyBorder="1" applyAlignment="1">
      <alignment horizontal="left" vertical="center" wrapText="1"/>
    </xf>
    <xf numFmtId="0" fontId="27" fillId="13" borderId="28" xfId="0" applyFont="1" applyFill="1" applyBorder="1" applyAlignment="1">
      <alignment horizontal="left" vertical="center" wrapText="1"/>
    </xf>
    <xf numFmtId="0" fontId="27" fillId="13" borderId="17" xfId="0" applyFont="1" applyFill="1" applyBorder="1" applyAlignment="1">
      <alignment horizontal="left" vertical="center" wrapText="1"/>
    </xf>
    <xf numFmtId="0" fontId="31" fillId="12" borderId="40" xfId="0" applyFont="1" applyFill="1" applyBorder="1" applyAlignment="1">
      <alignment horizontal="left" vertical="center" wrapText="1"/>
    </xf>
    <xf numFmtId="0" fontId="31" fillId="12" borderId="28" xfId="0" applyFont="1" applyFill="1" applyBorder="1" applyAlignment="1">
      <alignment horizontal="left" vertical="center" wrapText="1"/>
    </xf>
    <xf numFmtId="0" fontId="31" fillId="12" borderId="17" xfId="0" applyFont="1" applyFill="1" applyBorder="1" applyAlignment="1">
      <alignment horizontal="left" vertical="center" wrapText="1"/>
    </xf>
    <xf numFmtId="0" fontId="25" fillId="12" borderId="40" xfId="0" applyFont="1" applyFill="1" applyBorder="1" applyAlignment="1" applyProtection="1">
      <alignment horizontal="left" vertical="center" wrapText="1"/>
    </xf>
    <xf numFmtId="0" fontId="25" fillId="12" borderId="28" xfId="0" applyFont="1" applyFill="1" applyBorder="1" applyAlignment="1" applyProtection="1">
      <alignment horizontal="left" vertical="center" wrapText="1"/>
    </xf>
    <xf numFmtId="0" fontId="25" fillId="12" borderId="17" xfId="0" applyFont="1" applyFill="1" applyBorder="1" applyAlignment="1" applyProtection="1">
      <alignment horizontal="left" vertical="center" wrapText="1"/>
    </xf>
    <xf numFmtId="0" fontId="25" fillId="12" borderId="0" xfId="0" applyFont="1" applyFill="1" applyBorder="1" applyAlignment="1" applyProtection="1">
      <alignment horizontal="left" vertical="center" wrapText="1"/>
    </xf>
    <xf numFmtId="0" fontId="30" fillId="12" borderId="21" xfId="0" applyFont="1" applyFill="1" applyBorder="1" applyAlignment="1" applyProtection="1">
      <alignment horizontal="left" vertical="center" wrapText="1"/>
    </xf>
    <xf numFmtId="0" fontId="30" fillId="12" borderId="0" xfId="0" applyFont="1" applyFill="1" applyBorder="1" applyAlignment="1" applyProtection="1">
      <alignment horizontal="left" vertical="center" wrapText="1"/>
    </xf>
    <xf numFmtId="0" fontId="30" fillId="12" borderId="5" xfId="0" applyFont="1" applyFill="1" applyBorder="1" applyAlignment="1" applyProtection="1">
      <alignment horizontal="left" vertical="center" wrapText="1"/>
    </xf>
    <xf numFmtId="0" fontId="30" fillId="12" borderId="22" xfId="0" applyFont="1" applyFill="1" applyBorder="1" applyAlignment="1" applyProtection="1">
      <alignment horizontal="left" vertical="center" wrapText="1"/>
    </xf>
    <xf numFmtId="0" fontId="30" fillId="12" borderId="2" xfId="0" applyFont="1" applyFill="1" applyBorder="1" applyAlignment="1" applyProtection="1">
      <alignment horizontal="left" vertical="center" wrapText="1"/>
    </xf>
    <xf numFmtId="0" fontId="30" fillId="12" borderId="6" xfId="0" applyFont="1" applyFill="1" applyBorder="1" applyAlignment="1" applyProtection="1">
      <alignment horizontal="left" vertical="center" wrapText="1"/>
    </xf>
    <xf numFmtId="0" fontId="25" fillId="13" borderId="68" xfId="0" applyFont="1" applyFill="1" applyBorder="1" applyAlignment="1" applyProtection="1">
      <alignment horizontal="center" vertical="center" wrapText="1"/>
    </xf>
    <xf numFmtId="0" fontId="25" fillId="13" borderId="69" xfId="0" applyFont="1" applyFill="1" applyBorder="1" applyAlignment="1" applyProtection="1">
      <alignment horizontal="center" vertical="center" wrapText="1"/>
    </xf>
    <xf numFmtId="0" fontId="25" fillId="13" borderId="73" xfId="0" applyFont="1" applyFill="1" applyBorder="1" applyAlignment="1" applyProtection="1">
      <alignment horizontal="center" vertical="center" wrapText="1"/>
    </xf>
    <xf numFmtId="0" fontId="25" fillId="13" borderId="74" xfId="0" applyFont="1" applyFill="1" applyBorder="1" applyAlignment="1" applyProtection="1">
      <alignment horizontal="center" vertical="center" wrapText="1"/>
    </xf>
    <xf numFmtId="0" fontId="25" fillId="13" borderId="75" xfId="0" applyFont="1" applyFill="1" applyBorder="1" applyAlignment="1" applyProtection="1">
      <alignment horizontal="center" vertical="center" wrapText="1"/>
    </xf>
    <xf numFmtId="0" fontId="25" fillId="13" borderId="19" xfId="0" applyFont="1" applyFill="1" applyBorder="1" applyAlignment="1" applyProtection="1">
      <alignment horizontal="center" vertical="center"/>
    </xf>
    <xf numFmtId="0" fontId="25" fillId="13" borderId="59" xfId="0" applyFont="1" applyFill="1" applyBorder="1" applyAlignment="1" applyProtection="1">
      <alignment horizontal="center" vertical="center"/>
    </xf>
    <xf numFmtId="0" fontId="25" fillId="13" borderId="0" xfId="0" applyFont="1" applyFill="1" applyBorder="1" applyAlignment="1" applyProtection="1">
      <alignment horizontal="center" vertical="center"/>
    </xf>
    <xf numFmtId="0" fontId="25" fillId="13" borderId="62" xfId="0" applyFont="1" applyFill="1" applyBorder="1" applyAlignment="1" applyProtection="1">
      <alignment horizontal="center" vertical="center"/>
    </xf>
    <xf numFmtId="0" fontId="25" fillId="13" borderId="76" xfId="0" applyFont="1" applyFill="1" applyBorder="1" applyAlignment="1" applyProtection="1">
      <alignment horizontal="center" vertical="center" textRotation="90" wrapText="1"/>
    </xf>
    <xf numFmtId="0" fontId="25" fillId="13" borderId="82" xfId="0" applyFont="1" applyFill="1" applyBorder="1" applyAlignment="1" applyProtection="1">
      <alignment horizontal="center" vertical="center" textRotation="90" wrapText="1"/>
    </xf>
    <xf numFmtId="0" fontId="25" fillId="13" borderId="75" xfId="0" applyFont="1" applyFill="1" applyBorder="1" applyAlignment="1" applyProtection="1">
      <alignment horizontal="center" vertical="center" textRotation="90" wrapText="1"/>
    </xf>
    <xf numFmtId="0" fontId="25" fillId="13" borderId="79" xfId="0" applyFont="1" applyFill="1" applyBorder="1" applyAlignment="1">
      <alignment horizontal="center" vertical="center" wrapText="1"/>
    </xf>
    <xf numFmtId="0" fontId="25" fillId="13" borderId="80" xfId="0" applyFont="1" applyFill="1" applyBorder="1" applyAlignment="1">
      <alignment horizontal="center" vertical="center" wrapText="1"/>
    </xf>
    <xf numFmtId="0" fontId="25" fillId="13" borderId="83" xfId="0" applyFont="1" applyFill="1" applyBorder="1" applyAlignment="1">
      <alignment horizontal="center" vertical="center" wrapText="1"/>
    </xf>
    <xf numFmtId="0" fontId="25" fillId="13" borderId="62" xfId="0" applyFont="1" applyFill="1" applyBorder="1" applyAlignment="1">
      <alignment horizontal="center" vertical="center" wrapText="1"/>
    </xf>
    <xf numFmtId="0" fontId="31" fillId="12" borderId="66" xfId="0" applyFont="1" applyFill="1" applyBorder="1" applyAlignment="1">
      <alignment horizontal="center" vertical="center"/>
    </xf>
    <xf numFmtId="0" fontId="31" fillId="12" borderId="67" xfId="0" applyFont="1" applyFill="1" applyBorder="1" applyAlignment="1">
      <alignment horizontal="center" vertical="center"/>
    </xf>
    <xf numFmtId="0" fontId="27" fillId="0" borderId="93"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83"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01" xfId="0" applyFont="1" applyBorder="1" applyAlignment="1">
      <alignment horizontal="center" vertical="center" wrapText="1"/>
    </xf>
    <xf numFmtId="0" fontId="27" fillId="0" borderId="2" xfId="0" applyFont="1" applyBorder="1" applyAlignment="1">
      <alignment horizontal="center" vertical="center" wrapText="1"/>
    </xf>
    <xf numFmtId="0" fontId="25" fillId="13" borderId="76" xfId="0" applyFont="1" applyFill="1" applyBorder="1" applyAlignment="1" applyProtection="1">
      <alignment horizontal="center" vertical="center" wrapText="1"/>
    </xf>
    <xf numFmtId="0" fontId="25" fillId="13" borderId="93" xfId="0" applyFont="1" applyFill="1" applyBorder="1" applyAlignment="1" applyProtection="1">
      <alignment horizontal="center" vertical="center"/>
    </xf>
    <xf numFmtId="0" fontId="25" fillId="13" borderId="94" xfId="0" applyFont="1" applyFill="1" applyBorder="1" applyAlignment="1" applyProtection="1">
      <alignment horizontal="center" vertical="center"/>
    </xf>
    <xf numFmtId="0" fontId="30" fillId="12" borderId="16" xfId="0" applyFont="1" applyFill="1" applyBorder="1" applyAlignment="1" applyProtection="1">
      <alignment horizontal="center" wrapText="1"/>
    </xf>
    <xf numFmtId="0" fontId="30" fillId="12" borderId="15" xfId="0" applyFont="1" applyFill="1" applyBorder="1" applyAlignment="1" applyProtection="1">
      <alignment horizontal="center" wrapText="1"/>
    </xf>
    <xf numFmtId="0" fontId="36" fillId="12" borderId="51" xfId="0" applyFont="1" applyFill="1" applyBorder="1" applyAlignment="1" applyProtection="1">
      <alignment horizontal="left" vertical="center" wrapText="1"/>
      <protection locked="0"/>
    </xf>
  </cellXfs>
  <cellStyles count="2">
    <cellStyle name="Normal" xfId="0" builtinId="0"/>
    <cellStyle name="Normal 2" xfId="1"/>
  </cellStyles>
  <dxfs count="206">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theme="5" tint="-0.24994659260841701"/>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theme="5" tint="-0.24994659260841701"/>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theme="5" tint="-0.24994659260841701"/>
        </patternFill>
      </fill>
    </dxf>
    <dxf>
      <fill>
        <patternFill>
          <bgColor theme="5" tint="-0.24994659260841701"/>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50021"/>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789262</xdr:colOff>
      <xdr:row>0</xdr:row>
      <xdr:rowOff>136446</xdr:rowOff>
    </xdr:from>
    <xdr:to>
      <xdr:col>0</xdr:col>
      <xdr:colOff>1784297</xdr:colOff>
      <xdr:row>2</xdr:row>
      <xdr:rowOff>524794</xdr:rowOff>
    </xdr:to>
    <xdr:pic>
      <xdr:nvPicPr>
        <xdr:cNvPr id="5" name="Imagen 4" descr="BOMBEROS_Logo_Nuevo">
          <a:extLst>
            <a:ext uri="{FF2B5EF4-FFF2-40B4-BE49-F238E27FC236}">
              <a16:creationId xmlns:a16="http://schemas.microsoft.com/office/drawing/2014/main" id="{2A5BA014-31B5-A74B-9F35-09C05FC8480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262" y="136446"/>
          <a:ext cx="995035" cy="109157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926540</xdr:colOff>
      <xdr:row>0</xdr:row>
      <xdr:rowOff>0</xdr:rowOff>
    </xdr:from>
    <xdr:to>
      <xdr:col>1</xdr:col>
      <xdr:colOff>1765368</xdr:colOff>
      <xdr:row>3</xdr:row>
      <xdr:rowOff>211700</xdr:rowOff>
    </xdr:to>
    <xdr:pic>
      <xdr:nvPicPr>
        <xdr:cNvPr id="2" name="Imagen 1" descr="BOMBEROS_Logo_Nuevo">
          <a:extLst>
            <a:ext uri="{FF2B5EF4-FFF2-40B4-BE49-F238E27FC236}">
              <a16:creationId xmlns:a16="http://schemas.microsoft.com/office/drawing/2014/main" id="{C6DB51C2-D6FB-3143-8CD2-91260F69FF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7735" y="0"/>
          <a:ext cx="838828" cy="93056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4</xdr:row>
      <xdr:rowOff>85725</xdr:rowOff>
    </xdr:to>
    <xdr:pic>
      <xdr:nvPicPr>
        <xdr:cNvPr id="44062" name="Picture 11" descr="colombia bn">
          <a:extLst>
            <a:ext uri="{FF2B5EF4-FFF2-40B4-BE49-F238E27FC236}">
              <a16:creationId xmlns:a16="http://schemas.microsoft.com/office/drawing/2014/main" id="{9F65C49A-B89B-43C9-926B-216B27A9AE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61925"/>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xdr:row>
      <xdr:rowOff>0</xdr:rowOff>
    </xdr:from>
    <xdr:to>
      <xdr:col>1</xdr:col>
      <xdr:colOff>0</xdr:colOff>
      <xdr:row>4</xdr:row>
      <xdr:rowOff>85725</xdr:rowOff>
    </xdr:to>
    <xdr:pic>
      <xdr:nvPicPr>
        <xdr:cNvPr id="4" name="Picture 11" descr="colombia bn">
          <a:extLst>
            <a:ext uri="{FF2B5EF4-FFF2-40B4-BE49-F238E27FC236}">
              <a16:creationId xmlns:a16="http://schemas.microsoft.com/office/drawing/2014/main" id="{7811CFFC-4961-46A9-ADB9-26AB5E949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61925"/>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568960</xdr:colOff>
      <xdr:row>1</xdr:row>
      <xdr:rowOff>71120</xdr:rowOff>
    </xdr:from>
    <xdr:to>
      <xdr:col>3</xdr:col>
      <xdr:colOff>132708</xdr:colOff>
      <xdr:row>4</xdr:row>
      <xdr:rowOff>193968</xdr:rowOff>
    </xdr:to>
    <xdr:pic>
      <xdr:nvPicPr>
        <xdr:cNvPr id="5" name="Imagen 4" descr="BOMBEROS_Logo_Nuevo">
          <a:extLst>
            <a:ext uri="{FF2B5EF4-FFF2-40B4-BE49-F238E27FC236}">
              <a16:creationId xmlns:a16="http://schemas.microsoft.com/office/drawing/2014/main" id="{94139567-1F3A-4E4F-9AEE-1E237770CFE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2160" y="238760"/>
          <a:ext cx="838828" cy="93056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457200</xdr:colOff>
      <xdr:row>0</xdr:row>
      <xdr:rowOff>133350</xdr:rowOff>
    </xdr:from>
    <xdr:to>
      <xdr:col>2</xdr:col>
      <xdr:colOff>238125</xdr:colOff>
      <xdr:row>3</xdr:row>
      <xdr:rowOff>38100</xdr:rowOff>
    </xdr:to>
    <xdr:pic>
      <xdr:nvPicPr>
        <xdr:cNvPr id="17504" name="Picture 2" descr="D:\Manual de Identidad Corporativa\Manual JPG\MANUAL ANI FINAL PRIMERA PARTE-02.jpg">
          <a:extLst>
            <a:ext uri="{FF2B5EF4-FFF2-40B4-BE49-F238E27FC236}">
              <a16:creationId xmlns:a16="http://schemas.microsoft.com/office/drawing/2014/main" id="{E4C4EAC9-114F-4F06-9759-89AB6D0B1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4966" t="30461" r="25232" b="22282"/>
        <a:stretch>
          <a:fillRect/>
        </a:stretch>
      </xdr:blipFill>
      <xdr:spPr bwMode="auto">
        <a:xfrm>
          <a:off x="457200" y="133350"/>
          <a:ext cx="895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13654</xdr:colOff>
      <xdr:row>4</xdr:row>
      <xdr:rowOff>218495</xdr:rowOff>
    </xdr:from>
    <xdr:to>
      <xdr:col>1</xdr:col>
      <xdr:colOff>1543117</xdr:colOff>
      <xdr:row>6</xdr:row>
      <xdr:rowOff>764732</xdr:rowOff>
    </xdr:to>
    <xdr:pic>
      <xdr:nvPicPr>
        <xdr:cNvPr id="6" name="Imagen 5" descr="BOMBEROS_Logo_Nuevo">
          <a:extLst>
            <a:ext uri="{FF2B5EF4-FFF2-40B4-BE49-F238E27FC236}">
              <a16:creationId xmlns:a16="http://schemas.microsoft.com/office/drawing/2014/main" id="{A4F8E83B-7837-C14D-AC88-FF55ACC0465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106" y="273119"/>
          <a:ext cx="1529463" cy="158408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ldonado/Downloads/Matriz%20de%20Riesgos%20de%20Seguridad%20de%20la%20informacio&#769;n%20DAF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maldonado/Downloads/matriz_de_riesgos_anticorrupcion_procesos_misionales_31012018%2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CLO PHVA"/>
      <sheetName val="PASO 1. ACTIVOS"/>
      <sheetName val="PASO 2. RIESGOS SD"/>
      <sheetName val="Mapa de riesgos"/>
      <sheetName val="PASO 3. TRATAMIENTO RIESGO"/>
      <sheetName val="Fm-20 "/>
      <sheetName val="DB"/>
      <sheetName val="Hoja1"/>
    </sheetNames>
    <sheetDataSet>
      <sheetData sheetId="0"/>
      <sheetData sheetId="1"/>
      <sheetData sheetId="2"/>
      <sheetData sheetId="3"/>
      <sheetData sheetId="4"/>
      <sheetData sheetId="5"/>
      <sheetData sheetId="6">
        <row r="5">
          <cell r="B5" t="str">
            <v>ESTRATEGICO</v>
          </cell>
        </row>
        <row r="6">
          <cell r="B6" t="str">
            <v>OPERATIVO</v>
          </cell>
        </row>
        <row r="7">
          <cell r="B7" t="str">
            <v>FINANCIERO</v>
          </cell>
        </row>
        <row r="8">
          <cell r="B8" t="str">
            <v>CUMPLIMIENTO</v>
          </cell>
        </row>
        <row r="9">
          <cell r="B9" t="str">
            <v>IMAGEN</v>
          </cell>
        </row>
        <row r="10">
          <cell r="B10" t="str">
            <v>TECNOLOGIA</v>
          </cell>
        </row>
        <row r="11">
          <cell r="B11" t="str">
            <v>TECNICO</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ente del Riesgo"/>
      <sheetName val="SEPG-F-057"/>
      <sheetName val="SEPG-F-059"/>
      <sheetName val="SEPG-F-061"/>
      <sheetName val="SEPG-F-030"/>
      <sheetName val="Cambios2017-2018"/>
      <sheetName val="CAMBIOS 2014-2015"/>
      <sheetName val="CAMBIOS 2015 - 2016"/>
      <sheetName val="DB"/>
      <sheetName val="Hoja1"/>
    </sheetNames>
    <sheetDataSet>
      <sheetData sheetId="0" refreshError="1"/>
      <sheetData sheetId="1" refreshError="1">
        <row r="19">
          <cell r="B19" t="str">
            <v>2. Gestión para mejorar el ejercicio de la función pública y prevenir la corrupción.</v>
          </cell>
          <cell r="C19" t="str">
            <v>Manipulación de informes de seguimiento a contratos para favorecer a un tercero.</v>
          </cell>
        </row>
        <row r="20">
          <cell r="B20" t="str">
            <v>1. Calidad y acceso a la información pública.</v>
          </cell>
          <cell r="C20" t="str">
            <v>Revelar información sensible para la Entidad que pueda beneficiar a un tercero en la estructuración, contratación y/o ejecución de un proyecto</v>
          </cell>
        </row>
      </sheetData>
      <sheetData sheetId="2" refreshError="1"/>
      <sheetData sheetId="3" refreshError="1"/>
      <sheetData sheetId="4" refreshError="1"/>
      <sheetData sheetId="5" refreshError="1"/>
      <sheetData sheetId="6" refreshError="1"/>
      <sheetData sheetId="7" refreshError="1"/>
      <sheetData sheetId="8" refreshError="1">
        <row r="37">
          <cell r="B37">
            <v>7</v>
          </cell>
          <cell r="C37" t="str">
            <v>Riesgo Bajo (Z-1)</v>
          </cell>
          <cell r="D37" t="str">
            <v>Riesgo Bajo</v>
          </cell>
        </row>
        <row r="38">
          <cell r="B38">
            <v>11</v>
          </cell>
          <cell r="C38" t="str">
            <v>Riesgo Bajo (Z-3)</v>
          </cell>
          <cell r="D38" t="str">
            <v>Riesgo Moderado</v>
          </cell>
        </row>
        <row r="39">
          <cell r="B39">
            <v>13</v>
          </cell>
          <cell r="C39" t="str">
            <v>Riesgo Moderado (Z-8)</v>
          </cell>
          <cell r="D39" t="str">
            <v>Riesgo Alto</v>
          </cell>
        </row>
        <row r="40">
          <cell r="B40">
            <v>14</v>
          </cell>
          <cell r="C40" t="str">
            <v>Riesgo Bajo (Z-2)</v>
          </cell>
          <cell r="D40" t="str">
            <v>Riesgo Extremo</v>
          </cell>
        </row>
        <row r="41">
          <cell r="B41">
            <v>21</v>
          </cell>
          <cell r="C41" t="str">
            <v>Riesgo Moderado (Z-4)</v>
          </cell>
        </row>
        <row r="42">
          <cell r="B42">
            <v>22</v>
          </cell>
          <cell r="C42" t="str">
            <v>Riesgo Moderado (Z-7)</v>
          </cell>
        </row>
        <row r="43">
          <cell r="B43">
            <v>26</v>
          </cell>
          <cell r="C43" t="str">
            <v>Riesgo Alto (Z-12)</v>
          </cell>
        </row>
        <row r="44">
          <cell r="B44">
            <v>28</v>
          </cell>
          <cell r="C44" t="str">
            <v>Riesgo Moderado (Z-5)</v>
          </cell>
        </row>
        <row r="45">
          <cell r="B45">
            <v>33</v>
          </cell>
          <cell r="C45" t="str">
            <v>Riesgo Alto (Z-9)</v>
          </cell>
        </row>
        <row r="46">
          <cell r="B46">
            <v>35</v>
          </cell>
          <cell r="C46" t="str">
            <v>Riesgo Moderado (Z-6)</v>
          </cell>
        </row>
        <row r="47">
          <cell r="B47">
            <v>39</v>
          </cell>
          <cell r="C47" t="str">
            <v>Riesgo Extremo (Z-13)</v>
          </cell>
        </row>
        <row r="48">
          <cell r="B48">
            <v>44</v>
          </cell>
          <cell r="C48" t="str">
            <v>Riesgo Alto (Z-10)</v>
          </cell>
        </row>
        <row r="49">
          <cell r="B49">
            <v>52</v>
          </cell>
          <cell r="C49" t="str">
            <v>Riesgo Extremo (Z-14)</v>
          </cell>
        </row>
        <row r="50">
          <cell r="B50">
            <v>55</v>
          </cell>
          <cell r="C50" t="str">
            <v>Riesgo Alto (Z-11)</v>
          </cell>
        </row>
        <row r="51">
          <cell r="B51">
            <v>65</v>
          </cell>
          <cell r="C51" t="str">
            <v>Riesgo Extremo (Z-15)</v>
          </cell>
        </row>
      </sheetData>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24"/>
  <sheetViews>
    <sheetView zoomScale="121" zoomScaleNormal="121" workbookViewId="0">
      <selection activeCell="A7" sqref="A7"/>
    </sheetView>
  </sheetViews>
  <sheetFormatPr baseColWidth="10" defaultRowHeight="18" x14ac:dyDescent="0.25"/>
  <cols>
    <col min="1" max="1" width="34.42578125" style="74" customWidth="1"/>
    <col min="2" max="2" width="43.42578125" style="74" customWidth="1"/>
    <col min="3" max="3" width="14.85546875" style="74" customWidth="1"/>
    <col min="4" max="4" width="24.85546875" style="74" customWidth="1"/>
    <col min="5" max="5" width="51.42578125" style="74" customWidth="1"/>
    <col min="6" max="6" width="42.85546875" style="74" customWidth="1"/>
    <col min="7" max="7" width="52.42578125" style="74" customWidth="1"/>
    <col min="8" max="8" width="15.42578125" style="74" customWidth="1"/>
    <col min="9" max="9" width="25.42578125" style="74" customWidth="1"/>
    <col min="10" max="10" width="28.85546875" style="74" customWidth="1"/>
    <col min="11" max="15" width="26.140625" style="74" customWidth="1"/>
    <col min="16" max="16" width="28.85546875" style="74" customWidth="1"/>
    <col min="17" max="255" width="11.42578125" style="74"/>
    <col min="256" max="256" width="34.42578125" style="74" customWidth="1"/>
    <col min="257" max="257" width="33.140625" style="74" customWidth="1"/>
    <col min="258" max="258" width="80.42578125" style="74" customWidth="1"/>
    <col min="259" max="259" width="14.85546875" style="74" customWidth="1"/>
    <col min="260" max="260" width="24.85546875" style="74" customWidth="1"/>
    <col min="261" max="261" width="120.42578125" style="74" customWidth="1"/>
    <col min="262" max="262" width="66.42578125" style="74" customWidth="1"/>
    <col min="263" max="263" width="106.28515625" style="74" customWidth="1"/>
    <col min="264" max="264" width="15.42578125" style="74" customWidth="1"/>
    <col min="265" max="265" width="34.85546875" style="74" customWidth="1"/>
    <col min="266" max="266" width="47.42578125" style="74" customWidth="1"/>
    <col min="267" max="271" width="26.140625" style="74" customWidth="1"/>
    <col min="272" max="272" width="28.85546875" style="74" customWidth="1"/>
    <col min="273" max="511" width="11.42578125" style="74"/>
    <col min="512" max="512" width="34.42578125" style="74" customWidth="1"/>
    <col min="513" max="513" width="33.140625" style="74" customWidth="1"/>
    <col min="514" max="514" width="80.42578125" style="74" customWidth="1"/>
    <col min="515" max="515" width="14.85546875" style="74" customWidth="1"/>
    <col min="516" max="516" width="24.85546875" style="74" customWidth="1"/>
    <col min="517" max="517" width="120.42578125" style="74" customWidth="1"/>
    <col min="518" max="518" width="66.42578125" style="74" customWidth="1"/>
    <col min="519" max="519" width="106.28515625" style="74" customWidth="1"/>
    <col min="520" max="520" width="15.42578125" style="74" customWidth="1"/>
    <col min="521" max="521" width="34.85546875" style="74" customWidth="1"/>
    <col min="522" max="522" width="47.42578125" style="74" customWidth="1"/>
    <col min="523" max="527" width="26.140625" style="74" customWidth="1"/>
    <col min="528" max="528" width="28.85546875" style="74" customWidth="1"/>
    <col min="529" max="767" width="11.42578125" style="74"/>
    <col min="768" max="768" width="34.42578125" style="74" customWidth="1"/>
    <col min="769" max="769" width="33.140625" style="74" customWidth="1"/>
    <col min="770" max="770" width="80.42578125" style="74" customWidth="1"/>
    <col min="771" max="771" width="14.85546875" style="74" customWidth="1"/>
    <col min="772" max="772" width="24.85546875" style="74" customWidth="1"/>
    <col min="773" max="773" width="120.42578125" style="74" customWidth="1"/>
    <col min="774" max="774" width="66.42578125" style="74" customWidth="1"/>
    <col min="775" max="775" width="106.28515625" style="74" customWidth="1"/>
    <col min="776" max="776" width="15.42578125" style="74" customWidth="1"/>
    <col min="777" max="777" width="34.85546875" style="74" customWidth="1"/>
    <col min="778" max="778" width="47.42578125" style="74" customWidth="1"/>
    <col min="779" max="783" width="26.140625" style="74" customWidth="1"/>
    <col min="784" max="784" width="28.85546875" style="74" customWidth="1"/>
    <col min="785" max="1023" width="11.42578125" style="74"/>
    <col min="1024" max="1024" width="34.42578125" style="74" customWidth="1"/>
    <col min="1025" max="1025" width="33.140625" style="74" customWidth="1"/>
    <col min="1026" max="1026" width="80.42578125" style="74" customWidth="1"/>
    <col min="1027" max="1027" width="14.85546875" style="74" customWidth="1"/>
    <col min="1028" max="1028" width="24.85546875" style="74" customWidth="1"/>
    <col min="1029" max="1029" width="120.42578125" style="74" customWidth="1"/>
    <col min="1030" max="1030" width="66.42578125" style="74" customWidth="1"/>
    <col min="1031" max="1031" width="106.28515625" style="74" customWidth="1"/>
    <col min="1032" max="1032" width="15.42578125" style="74" customWidth="1"/>
    <col min="1033" max="1033" width="34.85546875" style="74" customWidth="1"/>
    <col min="1034" max="1034" width="47.42578125" style="74" customWidth="1"/>
    <col min="1035" max="1039" width="26.140625" style="74" customWidth="1"/>
    <col min="1040" max="1040" width="28.85546875" style="74" customWidth="1"/>
    <col min="1041" max="1279" width="11.42578125" style="74"/>
    <col min="1280" max="1280" width="34.42578125" style="74" customWidth="1"/>
    <col min="1281" max="1281" width="33.140625" style="74" customWidth="1"/>
    <col min="1282" max="1282" width="80.42578125" style="74" customWidth="1"/>
    <col min="1283" max="1283" width="14.85546875" style="74" customWidth="1"/>
    <col min="1284" max="1284" width="24.85546875" style="74" customWidth="1"/>
    <col min="1285" max="1285" width="120.42578125" style="74" customWidth="1"/>
    <col min="1286" max="1286" width="66.42578125" style="74" customWidth="1"/>
    <col min="1287" max="1287" width="106.28515625" style="74" customWidth="1"/>
    <col min="1288" max="1288" width="15.42578125" style="74" customWidth="1"/>
    <col min="1289" max="1289" width="34.85546875" style="74" customWidth="1"/>
    <col min="1290" max="1290" width="47.42578125" style="74" customWidth="1"/>
    <col min="1291" max="1295" width="26.140625" style="74" customWidth="1"/>
    <col min="1296" max="1296" width="28.85546875" style="74" customWidth="1"/>
    <col min="1297" max="1535" width="11.42578125" style="74"/>
    <col min="1536" max="1536" width="34.42578125" style="74" customWidth="1"/>
    <col min="1537" max="1537" width="33.140625" style="74" customWidth="1"/>
    <col min="1538" max="1538" width="80.42578125" style="74" customWidth="1"/>
    <col min="1539" max="1539" width="14.85546875" style="74" customWidth="1"/>
    <col min="1540" max="1540" width="24.85546875" style="74" customWidth="1"/>
    <col min="1541" max="1541" width="120.42578125" style="74" customWidth="1"/>
    <col min="1542" max="1542" width="66.42578125" style="74" customWidth="1"/>
    <col min="1543" max="1543" width="106.28515625" style="74" customWidth="1"/>
    <col min="1544" max="1544" width="15.42578125" style="74" customWidth="1"/>
    <col min="1545" max="1545" width="34.85546875" style="74" customWidth="1"/>
    <col min="1546" max="1546" width="47.42578125" style="74" customWidth="1"/>
    <col min="1547" max="1551" width="26.140625" style="74" customWidth="1"/>
    <col min="1552" max="1552" width="28.85546875" style="74" customWidth="1"/>
    <col min="1553" max="1791" width="11.42578125" style="74"/>
    <col min="1792" max="1792" width="34.42578125" style="74" customWidth="1"/>
    <col min="1793" max="1793" width="33.140625" style="74" customWidth="1"/>
    <col min="1794" max="1794" width="80.42578125" style="74" customWidth="1"/>
    <col min="1795" max="1795" width="14.85546875" style="74" customWidth="1"/>
    <col min="1796" max="1796" width="24.85546875" style="74" customWidth="1"/>
    <col min="1797" max="1797" width="120.42578125" style="74" customWidth="1"/>
    <col min="1798" max="1798" width="66.42578125" style="74" customWidth="1"/>
    <col min="1799" max="1799" width="106.28515625" style="74" customWidth="1"/>
    <col min="1800" max="1800" width="15.42578125" style="74" customWidth="1"/>
    <col min="1801" max="1801" width="34.85546875" style="74" customWidth="1"/>
    <col min="1802" max="1802" width="47.42578125" style="74" customWidth="1"/>
    <col min="1803" max="1807" width="26.140625" style="74" customWidth="1"/>
    <col min="1808" max="1808" width="28.85546875" style="74" customWidth="1"/>
    <col min="1809" max="2047" width="11.42578125" style="74"/>
    <col min="2048" max="2048" width="34.42578125" style="74" customWidth="1"/>
    <col min="2049" max="2049" width="33.140625" style="74" customWidth="1"/>
    <col min="2050" max="2050" width="80.42578125" style="74" customWidth="1"/>
    <col min="2051" max="2051" width="14.85546875" style="74" customWidth="1"/>
    <col min="2052" max="2052" width="24.85546875" style="74" customWidth="1"/>
    <col min="2053" max="2053" width="120.42578125" style="74" customWidth="1"/>
    <col min="2054" max="2054" width="66.42578125" style="74" customWidth="1"/>
    <col min="2055" max="2055" width="106.28515625" style="74" customWidth="1"/>
    <col min="2056" max="2056" width="15.42578125" style="74" customWidth="1"/>
    <col min="2057" max="2057" width="34.85546875" style="74" customWidth="1"/>
    <col min="2058" max="2058" width="47.42578125" style="74" customWidth="1"/>
    <col min="2059" max="2063" width="26.140625" style="74" customWidth="1"/>
    <col min="2064" max="2064" width="28.85546875" style="74" customWidth="1"/>
    <col min="2065" max="2303" width="11.42578125" style="74"/>
    <col min="2304" max="2304" width="34.42578125" style="74" customWidth="1"/>
    <col min="2305" max="2305" width="33.140625" style="74" customWidth="1"/>
    <col min="2306" max="2306" width="80.42578125" style="74" customWidth="1"/>
    <col min="2307" max="2307" width="14.85546875" style="74" customWidth="1"/>
    <col min="2308" max="2308" width="24.85546875" style="74" customWidth="1"/>
    <col min="2309" max="2309" width="120.42578125" style="74" customWidth="1"/>
    <col min="2310" max="2310" width="66.42578125" style="74" customWidth="1"/>
    <col min="2311" max="2311" width="106.28515625" style="74" customWidth="1"/>
    <col min="2312" max="2312" width="15.42578125" style="74" customWidth="1"/>
    <col min="2313" max="2313" width="34.85546875" style="74" customWidth="1"/>
    <col min="2314" max="2314" width="47.42578125" style="74" customWidth="1"/>
    <col min="2315" max="2319" width="26.140625" style="74" customWidth="1"/>
    <col min="2320" max="2320" width="28.85546875" style="74" customWidth="1"/>
    <col min="2321" max="2559" width="11.42578125" style="74"/>
    <col min="2560" max="2560" width="34.42578125" style="74" customWidth="1"/>
    <col min="2561" max="2561" width="33.140625" style="74" customWidth="1"/>
    <col min="2562" max="2562" width="80.42578125" style="74" customWidth="1"/>
    <col min="2563" max="2563" width="14.85546875" style="74" customWidth="1"/>
    <col min="2564" max="2564" width="24.85546875" style="74" customWidth="1"/>
    <col min="2565" max="2565" width="120.42578125" style="74" customWidth="1"/>
    <col min="2566" max="2566" width="66.42578125" style="74" customWidth="1"/>
    <col min="2567" max="2567" width="106.28515625" style="74" customWidth="1"/>
    <col min="2568" max="2568" width="15.42578125" style="74" customWidth="1"/>
    <col min="2569" max="2569" width="34.85546875" style="74" customWidth="1"/>
    <col min="2570" max="2570" width="47.42578125" style="74" customWidth="1"/>
    <col min="2571" max="2575" width="26.140625" style="74" customWidth="1"/>
    <col min="2576" max="2576" width="28.85546875" style="74" customWidth="1"/>
    <col min="2577" max="2815" width="11.42578125" style="74"/>
    <col min="2816" max="2816" width="34.42578125" style="74" customWidth="1"/>
    <col min="2817" max="2817" width="33.140625" style="74" customWidth="1"/>
    <col min="2818" max="2818" width="80.42578125" style="74" customWidth="1"/>
    <col min="2819" max="2819" width="14.85546875" style="74" customWidth="1"/>
    <col min="2820" max="2820" width="24.85546875" style="74" customWidth="1"/>
    <col min="2821" max="2821" width="120.42578125" style="74" customWidth="1"/>
    <col min="2822" max="2822" width="66.42578125" style="74" customWidth="1"/>
    <col min="2823" max="2823" width="106.28515625" style="74" customWidth="1"/>
    <col min="2824" max="2824" width="15.42578125" style="74" customWidth="1"/>
    <col min="2825" max="2825" width="34.85546875" style="74" customWidth="1"/>
    <col min="2826" max="2826" width="47.42578125" style="74" customWidth="1"/>
    <col min="2827" max="2831" width="26.140625" style="74" customWidth="1"/>
    <col min="2832" max="2832" width="28.85546875" style="74" customWidth="1"/>
    <col min="2833" max="3071" width="11.42578125" style="74"/>
    <col min="3072" max="3072" width="34.42578125" style="74" customWidth="1"/>
    <col min="3073" max="3073" width="33.140625" style="74" customWidth="1"/>
    <col min="3074" max="3074" width="80.42578125" style="74" customWidth="1"/>
    <col min="3075" max="3075" width="14.85546875" style="74" customWidth="1"/>
    <col min="3076" max="3076" width="24.85546875" style="74" customWidth="1"/>
    <col min="3077" max="3077" width="120.42578125" style="74" customWidth="1"/>
    <col min="3078" max="3078" width="66.42578125" style="74" customWidth="1"/>
    <col min="3079" max="3079" width="106.28515625" style="74" customWidth="1"/>
    <col min="3080" max="3080" width="15.42578125" style="74" customWidth="1"/>
    <col min="3081" max="3081" width="34.85546875" style="74" customWidth="1"/>
    <col min="3082" max="3082" width="47.42578125" style="74" customWidth="1"/>
    <col min="3083" max="3087" width="26.140625" style="74" customWidth="1"/>
    <col min="3088" max="3088" width="28.85546875" style="74" customWidth="1"/>
    <col min="3089" max="3327" width="11.42578125" style="74"/>
    <col min="3328" max="3328" width="34.42578125" style="74" customWidth="1"/>
    <col min="3329" max="3329" width="33.140625" style="74" customWidth="1"/>
    <col min="3330" max="3330" width="80.42578125" style="74" customWidth="1"/>
    <col min="3331" max="3331" width="14.85546875" style="74" customWidth="1"/>
    <col min="3332" max="3332" width="24.85546875" style="74" customWidth="1"/>
    <col min="3333" max="3333" width="120.42578125" style="74" customWidth="1"/>
    <col min="3334" max="3334" width="66.42578125" style="74" customWidth="1"/>
    <col min="3335" max="3335" width="106.28515625" style="74" customWidth="1"/>
    <col min="3336" max="3336" width="15.42578125" style="74" customWidth="1"/>
    <col min="3337" max="3337" width="34.85546875" style="74" customWidth="1"/>
    <col min="3338" max="3338" width="47.42578125" style="74" customWidth="1"/>
    <col min="3339" max="3343" width="26.140625" style="74" customWidth="1"/>
    <col min="3344" max="3344" width="28.85546875" style="74" customWidth="1"/>
    <col min="3345" max="3583" width="11.42578125" style="74"/>
    <col min="3584" max="3584" width="34.42578125" style="74" customWidth="1"/>
    <col min="3585" max="3585" width="33.140625" style="74" customWidth="1"/>
    <col min="3586" max="3586" width="80.42578125" style="74" customWidth="1"/>
    <col min="3587" max="3587" width="14.85546875" style="74" customWidth="1"/>
    <col min="3588" max="3588" width="24.85546875" style="74" customWidth="1"/>
    <col min="3589" max="3589" width="120.42578125" style="74" customWidth="1"/>
    <col min="3590" max="3590" width="66.42578125" style="74" customWidth="1"/>
    <col min="3591" max="3591" width="106.28515625" style="74" customWidth="1"/>
    <col min="3592" max="3592" width="15.42578125" style="74" customWidth="1"/>
    <col min="3593" max="3593" width="34.85546875" style="74" customWidth="1"/>
    <col min="3594" max="3594" width="47.42578125" style="74" customWidth="1"/>
    <col min="3595" max="3599" width="26.140625" style="74" customWidth="1"/>
    <col min="3600" max="3600" width="28.85546875" style="74" customWidth="1"/>
    <col min="3601" max="3839" width="11.42578125" style="74"/>
    <col min="3840" max="3840" width="34.42578125" style="74" customWidth="1"/>
    <col min="3841" max="3841" width="33.140625" style="74" customWidth="1"/>
    <col min="3842" max="3842" width="80.42578125" style="74" customWidth="1"/>
    <col min="3843" max="3843" width="14.85546875" style="74" customWidth="1"/>
    <col min="3844" max="3844" width="24.85546875" style="74" customWidth="1"/>
    <col min="3845" max="3845" width="120.42578125" style="74" customWidth="1"/>
    <col min="3846" max="3846" width="66.42578125" style="74" customWidth="1"/>
    <col min="3847" max="3847" width="106.28515625" style="74" customWidth="1"/>
    <col min="3848" max="3848" width="15.42578125" style="74" customWidth="1"/>
    <col min="3849" max="3849" width="34.85546875" style="74" customWidth="1"/>
    <col min="3850" max="3850" width="47.42578125" style="74" customWidth="1"/>
    <col min="3851" max="3855" width="26.140625" style="74" customWidth="1"/>
    <col min="3856" max="3856" width="28.85546875" style="74" customWidth="1"/>
    <col min="3857" max="4095" width="11.42578125" style="74"/>
    <col min="4096" max="4096" width="34.42578125" style="74" customWidth="1"/>
    <col min="4097" max="4097" width="33.140625" style="74" customWidth="1"/>
    <col min="4098" max="4098" width="80.42578125" style="74" customWidth="1"/>
    <col min="4099" max="4099" width="14.85546875" style="74" customWidth="1"/>
    <col min="4100" max="4100" width="24.85546875" style="74" customWidth="1"/>
    <col min="4101" max="4101" width="120.42578125" style="74" customWidth="1"/>
    <col min="4102" max="4102" width="66.42578125" style="74" customWidth="1"/>
    <col min="4103" max="4103" width="106.28515625" style="74" customWidth="1"/>
    <col min="4104" max="4104" width="15.42578125" style="74" customWidth="1"/>
    <col min="4105" max="4105" width="34.85546875" style="74" customWidth="1"/>
    <col min="4106" max="4106" width="47.42578125" style="74" customWidth="1"/>
    <col min="4107" max="4111" width="26.140625" style="74" customWidth="1"/>
    <col min="4112" max="4112" width="28.85546875" style="74" customWidth="1"/>
    <col min="4113" max="4351" width="11.42578125" style="74"/>
    <col min="4352" max="4352" width="34.42578125" style="74" customWidth="1"/>
    <col min="4353" max="4353" width="33.140625" style="74" customWidth="1"/>
    <col min="4354" max="4354" width="80.42578125" style="74" customWidth="1"/>
    <col min="4355" max="4355" width="14.85546875" style="74" customWidth="1"/>
    <col min="4356" max="4356" width="24.85546875" style="74" customWidth="1"/>
    <col min="4357" max="4357" width="120.42578125" style="74" customWidth="1"/>
    <col min="4358" max="4358" width="66.42578125" style="74" customWidth="1"/>
    <col min="4359" max="4359" width="106.28515625" style="74" customWidth="1"/>
    <col min="4360" max="4360" width="15.42578125" style="74" customWidth="1"/>
    <col min="4361" max="4361" width="34.85546875" style="74" customWidth="1"/>
    <col min="4362" max="4362" width="47.42578125" style="74" customWidth="1"/>
    <col min="4363" max="4367" width="26.140625" style="74" customWidth="1"/>
    <col min="4368" max="4368" width="28.85546875" style="74" customWidth="1"/>
    <col min="4369" max="4607" width="11.42578125" style="74"/>
    <col min="4608" max="4608" width="34.42578125" style="74" customWidth="1"/>
    <col min="4609" max="4609" width="33.140625" style="74" customWidth="1"/>
    <col min="4610" max="4610" width="80.42578125" style="74" customWidth="1"/>
    <col min="4611" max="4611" width="14.85546875" style="74" customWidth="1"/>
    <col min="4612" max="4612" width="24.85546875" style="74" customWidth="1"/>
    <col min="4613" max="4613" width="120.42578125" style="74" customWidth="1"/>
    <col min="4614" max="4614" width="66.42578125" style="74" customWidth="1"/>
    <col min="4615" max="4615" width="106.28515625" style="74" customWidth="1"/>
    <col min="4616" max="4616" width="15.42578125" style="74" customWidth="1"/>
    <col min="4617" max="4617" width="34.85546875" style="74" customWidth="1"/>
    <col min="4618" max="4618" width="47.42578125" style="74" customWidth="1"/>
    <col min="4619" max="4623" width="26.140625" style="74" customWidth="1"/>
    <col min="4624" max="4624" width="28.85546875" style="74" customWidth="1"/>
    <col min="4625" max="4863" width="11.42578125" style="74"/>
    <col min="4864" max="4864" width="34.42578125" style="74" customWidth="1"/>
    <col min="4865" max="4865" width="33.140625" style="74" customWidth="1"/>
    <col min="4866" max="4866" width="80.42578125" style="74" customWidth="1"/>
    <col min="4867" max="4867" width="14.85546875" style="74" customWidth="1"/>
    <col min="4868" max="4868" width="24.85546875" style="74" customWidth="1"/>
    <col min="4869" max="4869" width="120.42578125" style="74" customWidth="1"/>
    <col min="4870" max="4870" width="66.42578125" style="74" customWidth="1"/>
    <col min="4871" max="4871" width="106.28515625" style="74" customWidth="1"/>
    <col min="4872" max="4872" width="15.42578125" style="74" customWidth="1"/>
    <col min="4873" max="4873" width="34.85546875" style="74" customWidth="1"/>
    <col min="4874" max="4874" width="47.42578125" style="74" customWidth="1"/>
    <col min="4875" max="4879" width="26.140625" style="74" customWidth="1"/>
    <col min="4880" max="4880" width="28.85546875" style="74" customWidth="1"/>
    <col min="4881" max="5119" width="11.42578125" style="74"/>
    <col min="5120" max="5120" width="34.42578125" style="74" customWidth="1"/>
    <col min="5121" max="5121" width="33.140625" style="74" customWidth="1"/>
    <col min="5122" max="5122" width="80.42578125" style="74" customWidth="1"/>
    <col min="5123" max="5123" width="14.85546875" style="74" customWidth="1"/>
    <col min="5124" max="5124" width="24.85546875" style="74" customWidth="1"/>
    <col min="5125" max="5125" width="120.42578125" style="74" customWidth="1"/>
    <col min="5126" max="5126" width="66.42578125" style="74" customWidth="1"/>
    <col min="5127" max="5127" width="106.28515625" style="74" customWidth="1"/>
    <col min="5128" max="5128" width="15.42578125" style="74" customWidth="1"/>
    <col min="5129" max="5129" width="34.85546875" style="74" customWidth="1"/>
    <col min="5130" max="5130" width="47.42578125" style="74" customWidth="1"/>
    <col min="5131" max="5135" width="26.140625" style="74" customWidth="1"/>
    <col min="5136" max="5136" width="28.85546875" style="74" customWidth="1"/>
    <col min="5137" max="5375" width="11.42578125" style="74"/>
    <col min="5376" max="5376" width="34.42578125" style="74" customWidth="1"/>
    <col min="5377" max="5377" width="33.140625" style="74" customWidth="1"/>
    <col min="5378" max="5378" width="80.42578125" style="74" customWidth="1"/>
    <col min="5379" max="5379" width="14.85546875" style="74" customWidth="1"/>
    <col min="5380" max="5380" width="24.85546875" style="74" customWidth="1"/>
    <col min="5381" max="5381" width="120.42578125" style="74" customWidth="1"/>
    <col min="5382" max="5382" width="66.42578125" style="74" customWidth="1"/>
    <col min="5383" max="5383" width="106.28515625" style="74" customWidth="1"/>
    <col min="5384" max="5384" width="15.42578125" style="74" customWidth="1"/>
    <col min="5385" max="5385" width="34.85546875" style="74" customWidth="1"/>
    <col min="5386" max="5386" width="47.42578125" style="74" customWidth="1"/>
    <col min="5387" max="5391" width="26.140625" style="74" customWidth="1"/>
    <col min="5392" max="5392" width="28.85546875" style="74" customWidth="1"/>
    <col min="5393" max="5631" width="11.42578125" style="74"/>
    <col min="5632" max="5632" width="34.42578125" style="74" customWidth="1"/>
    <col min="5633" max="5633" width="33.140625" style="74" customWidth="1"/>
    <col min="5634" max="5634" width="80.42578125" style="74" customWidth="1"/>
    <col min="5635" max="5635" width="14.85546875" style="74" customWidth="1"/>
    <col min="5636" max="5636" width="24.85546875" style="74" customWidth="1"/>
    <col min="5637" max="5637" width="120.42578125" style="74" customWidth="1"/>
    <col min="5638" max="5638" width="66.42578125" style="74" customWidth="1"/>
    <col min="5639" max="5639" width="106.28515625" style="74" customWidth="1"/>
    <col min="5640" max="5640" width="15.42578125" style="74" customWidth="1"/>
    <col min="5641" max="5641" width="34.85546875" style="74" customWidth="1"/>
    <col min="5642" max="5642" width="47.42578125" style="74" customWidth="1"/>
    <col min="5643" max="5647" width="26.140625" style="74" customWidth="1"/>
    <col min="5648" max="5648" width="28.85546875" style="74" customWidth="1"/>
    <col min="5649" max="5887" width="11.42578125" style="74"/>
    <col min="5888" max="5888" width="34.42578125" style="74" customWidth="1"/>
    <col min="5889" max="5889" width="33.140625" style="74" customWidth="1"/>
    <col min="5890" max="5890" width="80.42578125" style="74" customWidth="1"/>
    <col min="5891" max="5891" width="14.85546875" style="74" customWidth="1"/>
    <col min="5892" max="5892" width="24.85546875" style="74" customWidth="1"/>
    <col min="5893" max="5893" width="120.42578125" style="74" customWidth="1"/>
    <col min="5894" max="5894" width="66.42578125" style="74" customWidth="1"/>
    <col min="5895" max="5895" width="106.28515625" style="74" customWidth="1"/>
    <col min="5896" max="5896" width="15.42578125" style="74" customWidth="1"/>
    <col min="5897" max="5897" width="34.85546875" style="74" customWidth="1"/>
    <col min="5898" max="5898" width="47.42578125" style="74" customWidth="1"/>
    <col min="5899" max="5903" width="26.140625" style="74" customWidth="1"/>
    <col min="5904" max="5904" width="28.85546875" style="74" customWidth="1"/>
    <col min="5905" max="6143" width="11.42578125" style="74"/>
    <col min="6144" max="6144" width="34.42578125" style="74" customWidth="1"/>
    <col min="6145" max="6145" width="33.140625" style="74" customWidth="1"/>
    <col min="6146" max="6146" width="80.42578125" style="74" customWidth="1"/>
    <col min="6147" max="6147" width="14.85546875" style="74" customWidth="1"/>
    <col min="6148" max="6148" width="24.85546875" style="74" customWidth="1"/>
    <col min="6149" max="6149" width="120.42578125" style="74" customWidth="1"/>
    <col min="6150" max="6150" width="66.42578125" style="74" customWidth="1"/>
    <col min="6151" max="6151" width="106.28515625" style="74" customWidth="1"/>
    <col min="6152" max="6152" width="15.42578125" style="74" customWidth="1"/>
    <col min="6153" max="6153" width="34.85546875" style="74" customWidth="1"/>
    <col min="6154" max="6154" width="47.42578125" style="74" customWidth="1"/>
    <col min="6155" max="6159" width="26.140625" style="74" customWidth="1"/>
    <col min="6160" max="6160" width="28.85546875" style="74" customWidth="1"/>
    <col min="6161" max="6399" width="11.42578125" style="74"/>
    <col min="6400" max="6400" width="34.42578125" style="74" customWidth="1"/>
    <col min="6401" max="6401" width="33.140625" style="74" customWidth="1"/>
    <col min="6402" max="6402" width="80.42578125" style="74" customWidth="1"/>
    <col min="6403" max="6403" width="14.85546875" style="74" customWidth="1"/>
    <col min="6404" max="6404" width="24.85546875" style="74" customWidth="1"/>
    <col min="6405" max="6405" width="120.42578125" style="74" customWidth="1"/>
    <col min="6406" max="6406" width="66.42578125" style="74" customWidth="1"/>
    <col min="6407" max="6407" width="106.28515625" style="74" customWidth="1"/>
    <col min="6408" max="6408" width="15.42578125" style="74" customWidth="1"/>
    <col min="6409" max="6409" width="34.85546875" style="74" customWidth="1"/>
    <col min="6410" max="6410" width="47.42578125" style="74" customWidth="1"/>
    <col min="6411" max="6415" width="26.140625" style="74" customWidth="1"/>
    <col min="6416" max="6416" width="28.85546875" style="74" customWidth="1"/>
    <col min="6417" max="6655" width="11.42578125" style="74"/>
    <col min="6656" max="6656" width="34.42578125" style="74" customWidth="1"/>
    <col min="6657" max="6657" width="33.140625" style="74" customWidth="1"/>
    <col min="6658" max="6658" width="80.42578125" style="74" customWidth="1"/>
    <col min="6659" max="6659" width="14.85546875" style="74" customWidth="1"/>
    <col min="6660" max="6660" width="24.85546875" style="74" customWidth="1"/>
    <col min="6661" max="6661" width="120.42578125" style="74" customWidth="1"/>
    <col min="6662" max="6662" width="66.42578125" style="74" customWidth="1"/>
    <col min="6663" max="6663" width="106.28515625" style="74" customWidth="1"/>
    <col min="6664" max="6664" width="15.42578125" style="74" customWidth="1"/>
    <col min="6665" max="6665" width="34.85546875" style="74" customWidth="1"/>
    <col min="6666" max="6666" width="47.42578125" style="74" customWidth="1"/>
    <col min="6667" max="6671" width="26.140625" style="74" customWidth="1"/>
    <col min="6672" max="6672" width="28.85546875" style="74" customWidth="1"/>
    <col min="6673" max="6911" width="11.42578125" style="74"/>
    <col min="6912" max="6912" width="34.42578125" style="74" customWidth="1"/>
    <col min="6913" max="6913" width="33.140625" style="74" customWidth="1"/>
    <col min="6914" max="6914" width="80.42578125" style="74" customWidth="1"/>
    <col min="6915" max="6915" width="14.85546875" style="74" customWidth="1"/>
    <col min="6916" max="6916" width="24.85546875" style="74" customWidth="1"/>
    <col min="6917" max="6917" width="120.42578125" style="74" customWidth="1"/>
    <col min="6918" max="6918" width="66.42578125" style="74" customWidth="1"/>
    <col min="6919" max="6919" width="106.28515625" style="74" customWidth="1"/>
    <col min="6920" max="6920" width="15.42578125" style="74" customWidth="1"/>
    <col min="6921" max="6921" width="34.85546875" style="74" customWidth="1"/>
    <col min="6922" max="6922" width="47.42578125" style="74" customWidth="1"/>
    <col min="6923" max="6927" width="26.140625" style="74" customWidth="1"/>
    <col min="6928" max="6928" width="28.85546875" style="74" customWidth="1"/>
    <col min="6929" max="7167" width="11.42578125" style="74"/>
    <col min="7168" max="7168" width="34.42578125" style="74" customWidth="1"/>
    <col min="7169" max="7169" width="33.140625" style="74" customWidth="1"/>
    <col min="7170" max="7170" width="80.42578125" style="74" customWidth="1"/>
    <col min="7171" max="7171" width="14.85546875" style="74" customWidth="1"/>
    <col min="7172" max="7172" width="24.85546875" style="74" customWidth="1"/>
    <col min="7173" max="7173" width="120.42578125" style="74" customWidth="1"/>
    <col min="7174" max="7174" width="66.42578125" style="74" customWidth="1"/>
    <col min="7175" max="7175" width="106.28515625" style="74" customWidth="1"/>
    <col min="7176" max="7176" width="15.42578125" style="74" customWidth="1"/>
    <col min="7177" max="7177" width="34.85546875" style="74" customWidth="1"/>
    <col min="7178" max="7178" width="47.42578125" style="74" customWidth="1"/>
    <col min="7179" max="7183" width="26.140625" style="74" customWidth="1"/>
    <col min="7184" max="7184" width="28.85546875" style="74" customWidth="1"/>
    <col min="7185" max="7423" width="11.42578125" style="74"/>
    <col min="7424" max="7424" width="34.42578125" style="74" customWidth="1"/>
    <col min="7425" max="7425" width="33.140625" style="74" customWidth="1"/>
    <col min="7426" max="7426" width="80.42578125" style="74" customWidth="1"/>
    <col min="7427" max="7427" width="14.85546875" style="74" customWidth="1"/>
    <col min="7428" max="7428" width="24.85546875" style="74" customWidth="1"/>
    <col min="7429" max="7429" width="120.42578125" style="74" customWidth="1"/>
    <col min="7430" max="7430" width="66.42578125" style="74" customWidth="1"/>
    <col min="7431" max="7431" width="106.28515625" style="74" customWidth="1"/>
    <col min="7432" max="7432" width="15.42578125" style="74" customWidth="1"/>
    <col min="7433" max="7433" width="34.85546875" style="74" customWidth="1"/>
    <col min="7434" max="7434" width="47.42578125" style="74" customWidth="1"/>
    <col min="7435" max="7439" width="26.140625" style="74" customWidth="1"/>
    <col min="7440" max="7440" width="28.85546875" style="74" customWidth="1"/>
    <col min="7441" max="7679" width="11.42578125" style="74"/>
    <col min="7680" max="7680" width="34.42578125" style="74" customWidth="1"/>
    <col min="7681" max="7681" width="33.140625" style="74" customWidth="1"/>
    <col min="7682" max="7682" width="80.42578125" style="74" customWidth="1"/>
    <col min="7683" max="7683" width="14.85546875" style="74" customWidth="1"/>
    <col min="7684" max="7684" width="24.85546875" style="74" customWidth="1"/>
    <col min="7685" max="7685" width="120.42578125" style="74" customWidth="1"/>
    <col min="7686" max="7686" width="66.42578125" style="74" customWidth="1"/>
    <col min="7687" max="7687" width="106.28515625" style="74" customWidth="1"/>
    <col min="7688" max="7688" width="15.42578125" style="74" customWidth="1"/>
    <col min="7689" max="7689" width="34.85546875" style="74" customWidth="1"/>
    <col min="7690" max="7690" width="47.42578125" style="74" customWidth="1"/>
    <col min="7691" max="7695" width="26.140625" style="74" customWidth="1"/>
    <col min="7696" max="7696" width="28.85546875" style="74" customWidth="1"/>
    <col min="7697" max="7935" width="11.42578125" style="74"/>
    <col min="7936" max="7936" width="34.42578125" style="74" customWidth="1"/>
    <col min="7937" max="7937" width="33.140625" style="74" customWidth="1"/>
    <col min="7938" max="7938" width="80.42578125" style="74" customWidth="1"/>
    <col min="7939" max="7939" width="14.85546875" style="74" customWidth="1"/>
    <col min="7940" max="7940" width="24.85546875" style="74" customWidth="1"/>
    <col min="7941" max="7941" width="120.42578125" style="74" customWidth="1"/>
    <col min="7942" max="7942" width="66.42578125" style="74" customWidth="1"/>
    <col min="7943" max="7943" width="106.28515625" style="74" customWidth="1"/>
    <col min="7944" max="7944" width="15.42578125" style="74" customWidth="1"/>
    <col min="7945" max="7945" width="34.85546875" style="74" customWidth="1"/>
    <col min="7946" max="7946" width="47.42578125" style="74" customWidth="1"/>
    <col min="7947" max="7951" width="26.140625" style="74" customWidth="1"/>
    <col min="7952" max="7952" width="28.85546875" style="74" customWidth="1"/>
    <col min="7953" max="8191" width="11.42578125" style="74"/>
    <col min="8192" max="8192" width="34.42578125" style="74" customWidth="1"/>
    <col min="8193" max="8193" width="33.140625" style="74" customWidth="1"/>
    <col min="8194" max="8194" width="80.42578125" style="74" customWidth="1"/>
    <col min="8195" max="8195" width="14.85546875" style="74" customWidth="1"/>
    <col min="8196" max="8196" width="24.85546875" style="74" customWidth="1"/>
    <col min="8197" max="8197" width="120.42578125" style="74" customWidth="1"/>
    <col min="8198" max="8198" width="66.42578125" style="74" customWidth="1"/>
    <col min="8199" max="8199" width="106.28515625" style="74" customWidth="1"/>
    <col min="8200" max="8200" width="15.42578125" style="74" customWidth="1"/>
    <col min="8201" max="8201" width="34.85546875" style="74" customWidth="1"/>
    <col min="8202" max="8202" width="47.42578125" style="74" customWidth="1"/>
    <col min="8203" max="8207" width="26.140625" style="74" customWidth="1"/>
    <col min="8208" max="8208" width="28.85546875" style="74" customWidth="1"/>
    <col min="8209" max="8447" width="11.42578125" style="74"/>
    <col min="8448" max="8448" width="34.42578125" style="74" customWidth="1"/>
    <col min="8449" max="8449" width="33.140625" style="74" customWidth="1"/>
    <col min="8450" max="8450" width="80.42578125" style="74" customWidth="1"/>
    <col min="8451" max="8451" width="14.85546875" style="74" customWidth="1"/>
    <col min="8452" max="8452" width="24.85546875" style="74" customWidth="1"/>
    <col min="8453" max="8453" width="120.42578125" style="74" customWidth="1"/>
    <col min="8454" max="8454" width="66.42578125" style="74" customWidth="1"/>
    <col min="8455" max="8455" width="106.28515625" style="74" customWidth="1"/>
    <col min="8456" max="8456" width="15.42578125" style="74" customWidth="1"/>
    <col min="8457" max="8457" width="34.85546875" style="74" customWidth="1"/>
    <col min="8458" max="8458" width="47.42578125" style="74" customWidth="1"/>
    <col min="8459" max="8463" width="26.140625" style="74" customWidth="1"/>
    <col min="8464" max="8464" width="28.85546875" style="74" customWidth="1"/>
    <col min="8465" max="8703" width="11.42578125" style="74"/>
    <col min="8704" max="8704" width="34.42578125" style="74" customWidth="1"/>
    <col min="8705" max="8705" width="33.140625" style="74" customWidth="1"/>
    <col min="8706" max="8706" width="80.42578125" style="74" customWidth="1"/>
    <col min="8707" max="8707" width="14.85546875" style="74" customWidth="1"/>
    <col min="8708" max="8708" width="24.85546875" style="74" customWidth="1"/>
    <col min="8709" max="8709" width="120.42578125" style="74" customWidth="1"/>
    <col min="8710" max="8710" width="66.42578125" style="74" customWidth="1"/>
    <col min="8711" max="8711" width="106.28515625" style="74" customWidth="1"/>
    <col min="8712" max="8712" width="15.42578125" style="74" customWidth="1"/>
    <col min="8713" max="8713" width="34.85546875" style="74" customWidth="1"/>
    <col min="8714" max="8714" width="47.42578125" style="74" customWidth="1"/>
    <col min="8715" max="8719" width="26.140625" style="74" customWidth="1"/>
    <col min="8720" max="8720" width="28.85546875" style="74" customWidth="1"/>
    <col min="8721" max="8959" width="11.42578125" style="74"/>
    <col min="8960" max="8960" width="34.42578125" style="74" customWidth="1"/>
    <col min="8961" max="8961" width="33.140625" style="74" customWidth="1"/>
    <col min="8962" max="8962" width="80.42578125" style="74" customWidth="1"/>
    <col min="8963" max="8963" width="14.85546875" style="74" customWidth="1"/>
    <col min="8964" max="8964" width="24.85546875" style="74" customWidth="1"/>
    <col min="8965" max="8965" width="120.42578125" style="74" customWidth="1"/>
    <col min="8966" max="8966" width="66.42578125" style="74" customWidth="1"/>
    <col min="8967" max="8967" width="106.28515625" style="74" customWidth="1"/>
    <col min="8968" max="8968" width="15.42578125" style="74" customWidth="1"/>
    <col min="8969" max="8969" width="34.85546875" style="74" customWidth="1"/>
    <col min="8970" max="8970" width="47.42578125" style="74" customWidth="1"/>
    <col min="8971" max="8975" width="26.140625" style="74" customWidth="1"/>
    <col min="8976" max="8976" width="28.85546875" style="74" customWidth="1"/>
    <col min="8977" max="9215" width="11.42578125" style="74"/>
    <col min="9216" max="9216" width="34.42578125" style="74" customWidth="1"/>
    <col min="9217" max="9217" width="33.140625" style="74" customWidth="1"/>
    <col min="9218" max="9218" width="80.42578125" style="74" customWidth="1"/>
    <col min="9219" max="9219" width="14.85546875" style="74" customWidth="1"/>
    <col min="9220" max="9220" width="24.85546875" style="74" customWidth="1"/>
    <col min="9221" max="9221" width="120.42578125" style="74" customWidth="1"/>
    <col min="9222" max="9222" width="66.42578125" style="74" customWidth="1"/>
    <col min="9223" max="9223" width="106.28515625" style="74" customWidth="1"/>
    <col min="9224" max="9224" width="15.42578125" style="74" customWidth="1"/>
    <col min="9225" max="9225" width="34.85546875" style="74" customWidth="1"/>
    <col min="9226" max="9226" width="47.42578125" style="74" customWidth="1"/>
    <col min="9227" max="9231" width="26.140625" style="74" customWidth="1"/>
    <col min="9232" max="9232" width="28.85546875" style="74" customWidth="1"/>
    <col min="9233" max="9471" width="11.42578125" style="74"/>
    <col min="9472" max="9472" width="34.42578125" style="74" customWidth="1"/>
    <col min="9473" max="9473" width="33.140625" style="74" customWidth="1"/>
    <col min="9474" max="9474" width="80.42578125" style="74" customWidth="1"/>
    <col min="9475" max="9475" width="14.85546875" style="74" customWidth="1"/>
    <col min="9476" max="9476" width="24.85546875" style="74" customWidth="1"/>
    <col min="9477" max="9477" width="120.42578125" style="74" customWidth="1"/>
    <col min="9478" max="9478" width="66.42578125" style="74" customWidth="1"/>
    <col min="9479" max="9479" width="106.28515625" style="74" customWidth="1"/>
    <col min="9480" max="9480" width="15.42578125" style="74" customWidth="1"/>
    <col min="9481" max="9481" width="34.85546875" style="74" customWidth="1"/>
    <col min="9482" max="9482" width="47.42578125" style="74" customWidth="1"/>
    <col min="9483" max="9487" width="26.140625" style="74" customWidth="1"/>
    <col min="9488" max="9488" width="28.85546875" style="74" customWidth="1"/>
    <col min="9489" max="9727" width="11.42578125" style="74"/>
    <col min="9728" max="9728" width="34.42578125" style="74" customWidth="1"/>
    <col min="9729" max="9729" width="33.140625" style="74" customWidth="1"/>
    <col min="9730" max="9730" width="80.42578125" style="74" customWidth="1"/>
    <col min="9731" max="9731" width="14.85546875" style="74" customWidth="1"/>
    <col min="9732" max="9732" width="24.85546875" style="74" customWidth="1"/>
    <col min="9733" max="9733" width="120.42578125" style="74" customWidth="1"/>
    <col min="9734" max="9734" width="66.42578125" style="74" customWidth="1"/>
    <col min="9735" max="9735" width="106.28515625" style="74" customWidth="1"/>
    <col min="9736" max="9736" width="15.42578125" style="74" customWidth="1"/>
    <col min="9737" max="9737" width="34.85546875" style="74" customWidth="1"/>
    <col min="9738" max="9738" width="47.42578125" style="74" customWidth="1"/>
    <col min="9739" max="9743" width="26.140625" style="74" customWidth="1"/>
    <col min="9744" max="9744" width="28.85546875" style="74" customWidth="1"/>
    <col min="9745" max="9983" width="11.42578125" style="74"/>
    <col min="9984" max="9984" width="34.42578125" style="74" customWidth="1"/>
    <col min="9985" max="9985" width="33.140625" style="74" customWidth="1"/>
    <col min="9986" max="9986" width="80.42578125" style="74" customWidth="1"/>
    <col min="9987" max="9987" width="14.85546875" style="74" customWidth="1"/>
    <col min="9988" max="9988" width="24.85546875" style="74" customWidth="1"/>
    <col min="9989" max="9989" width="120.42578125" style="74" customWidth="1"/>
    <col min="9990" max="9990" width="66.42578125" style="74" customWidth="1"/>
    <col min="9991" max="9991" width="106.28515625" style="74" customWidth="1"/>
    <col min="9992" max="9992" width="15.42578125" style="74" customWidth="1"/>
    <col min="9993" max="9993" width="34.85546875" style="74" customWidth="1"/>
    <col min="9994" max="9994" width="47.42578125" style="74" customWidth="1"/>
    <col min="9995" max="9999" width="26.140625" style="74" customWidth="1"/>
    <col min="10000" max="10000" width="28.85546875" style="74" customWidth="1"/>
    <col min="10001" max="10239" width="11.42578125" style="74"/>
    <col min="10240" max="10240" width="34.42578125" style="74" customWidth="1"/>
    <col min="10241" max="10241" width="33.140625" style="74" customWidth="1"/>
    <col min="10242" max="10242" width="80.42578125" style="74" customWidth="1"/>
    <col min="10243" max="10243" width="14.85546875" style="74" customWidth="1"/>
    <col min="10244" max="10244" width="24.85546875" style="74" customWidth="1"/>
    <col min="10245" max="10245" width="120.42578125" style="74" customWidth="1"/>
    <col min="10246" max="10246" width="66.42578125" style="74" customWidth="1"/>
    <col min="10247" max="10247" width="106.28515625" style="74" customWidth="1"/>
    <col min="10248" max="10248" width="15.42578125" style="74" customWidth="1"/>
    <col min="10249" max="10249" width="34.85546875" style="74" customWidth="1"/>
    <col min="10250" max="10250" width="47.42578125" style="74" customWidth="1"/>
    <col min="10251" max="10255" width="26.140625" style="74" customWidth="1"/>
    <col min="10256" max="10256" width="28.85546875" style="74" customWidth="1"/>
    <col min="10257" max="10495" width="11.42578125" style="74"/>
    <col min="10496" max="10496" width="34.42578125" style="74" customWidth="1"/>
    <col min="10497" max="10497" width="33.140625" style="74" customWidth="1"/>
    <col min="10498" max="10498" width="80.42578125" style="74" customWidth="1"/>
    <col min="10499" max="10499" width="14.85546875" style="74" customWidth="1"/>
    <col min="10500" max="10500" width="24.85546875" style="74" customWidth="1"/>
    <col min="10501" max="10501" width="120.42578125" style="74" customWidth="1"/>
    <col min="10502" max="10502" width="66.42578125" style="74" customWidth="1"/>
    <col min="10503" max="10503" width="106.28515625" style="74" customWidth="1"/>
    <col min="10504" max="10504" width="15.42578125" style="74" customWidth="1"/>
    <col min="10505" max="10505" width="34.85546875" style="74" customWidth="1"/>
    <col min="10506" max="10506" width="47.42578125" style="74" customWidth="1"/>
    <col min="10507" max="10511" width="26.140625" style="74" customWidth="1"/>
    <col min="10512" max="10512" width="28.85546875" style="74" customWidth="1"/>
    <col min="10513" max="10751" width="11.42578125" style="74"/>
    <col min="10752" max="10752" width="34.42578125" style="74" customWidth="1"/>
    <col min="10753" max="10753" width="33.140625" style="74" customWidth="1"/>
    <col min="10754" max="10754" width="80.42578125" style="74" customWidth="1"/>
    <col min="10755" max="10755" width="14.85546875" style="74" customWidth="1"/>
    <col min="10756" max="10756" width="24.85546875" style="74" customWidth="1"/>
    <col min="10757" max="10757" width="120.42578125" style="74" customWidth="1"/>
    <col min="10758" max="10758" width="66.42578125" style="74" customWidth="1"/>
    <col min="10759" max="10759" width="106.28515625" style="74" customWidth="1"/>
    <col min="10760" max="10760" width="15.42578125" style="74" customWidth="1"/>
    <col min="10761" max="10761" width="34.85546875" style="74" customWidth="1"/>
    <col min="10762" max="10762" width="47.42578125" style="74" customWidth="1"/>
    <col min="10763" max="10767" width="26.140625" style="74" customWidth="1"/>
    <col min="10768" max="10768" width="28.85546875" style="74" customWidth="1"/>
    <col min="10769" max="11007" width="11.42578125" style="74"/>
    <col min="11008" max="11008" width="34.42578125" style="74" customWidth="1"/>
    <col min="11009" max="11009" width="33.140625" style="74" customWidth="1"/>
    <col min="11010" max="11010" width="80.42578125" style="74" customWidth="1"/>
    <col min="11011" max="11011" width="14.85546875" style="74" customWidth="1"/>
    <col min="11012" max="11012" width="24.85546875" style="74" customWidth="1"/>
    <col min="11013" max="11013" width="120.42578125" style="74" customWidth="1"/>
    <col min="11014" max="11014" width="66.42578125" style="74" customWidth="1"/>
    <col min="11015" max="11015" width="106.28515625" style="74" customWidth="1"/>
    <col min="11016" max="11016" width="15.42578125" style="74" customWidth="1"/>
    <col min="11017" max="11017" width="34.85546875" style="74" customWidth="1"/>
    <col min="11018" max="11018" width="47.42578125" style="74" customWidth="1"/>
    <col min="11019" max="11023" width="26.140625" style="74" customWidth="1"/>
    <col min="11024" max="11024" width="28.85546875" style="74" customWidth="1"/>
    <col min="11025" max="11263" width="11.42578125" style="74"/>
    <col min="11264" max="11264" width="34.42578125" style="74" customWidth="1"/>
    <col min="11265" max="11265" width="33.140625" style="74" customWidth="1"/>
    <col min="11266" max="11266" width="80.42578125" style="74" customWidth="1"/>
    <col min="11267" max="11267" width="14.85546875" style="74" customWidth="1"/>
    <col min="11268" max="11268" width="24.85546875" style="74" customWidth="1"/>
    <col min="11269" max="11269" width="120.42578125" style="74" customWidth="1"/>
    <col min="11270" max="11270" width="66.42578125" style="74" customWidth="1"/>
    <col min="11271" max="11271" width="106.28515625" style="74" customWidth="1"/>
    <col min="11272" max="11272" width="15.42578125" style="74" customWidth="1"/>
    <col min="11273" max="11273" width="34.85546875" style="74" customWidth="1"/>
    <col min="11274" max="11274" width="47.42578125" style="74" customWidth="1"/>
    <col min="11275" max="11279" width="26.140625" style="74" customWidth="1"/>
    <col min="11280" max="11280" width="28.85546875" style="74" customWidth="1"/>
    <col min="11281" max="11519" width="11.42578125" style="74"/>
    <col min="11520" max="11520" width="34.42578125" style="74" customWidth="1"/>
    <col min="11521" max="11521" width="33.140625" style="74" customWidth="1"/>
    <col min="11522" max="11522" width="80.42578125" style="74" customWidth="1"/>
    <col min="11523" max="11523" width="14.85546875" style="74" customWidth="1"/>
    <col min="11524" max="11524" width="24.85546875" style="74" customWidth="1"/>
    <col min="11525" max="11525" width="120.42578125" style="74" customWidth="1"/>
    <col min="11526" max="11526" width="66.42578125" style="74" customWidth="1"/>
    <col min="11527" max="11527" width="106.28515625" style="74" customWidth="1"/>
    <col min="11528" max="11528" width="15.42578125" style="74" customWidth="1"/>
    <col min="11529" max="11529" width="34.85546875" style="74" customWidth="1"/>
    <col min="11530" max="11530" width="47.42578125" style="74" customWidth="1"/>
    <col min="11531" max="11535" width="26.140625" style="74" customWidth="1"/>
    <col min="11536" max="11536" width="28.85546875" style="74" customWidth="1"/>
    <col min="11537" max="11775" width="11.42578125" style="74"/>
    <col min="11776" max="11776" width="34.42578125" style="74" customWidth="1"/>
    <col min="11777" max="11777" width="33.140625" style="74" customWidth="1"/>
    <col min="11778" max="11778" width="80.42578125" style="74" customWidth="1"/>
    <col min="11779" max="11779" width="14.85546875" style="74" customWidth="1"/>
    <col min="11780" max="11780" width="24.85546875" style="74" customWidth="1"/>
    <col min="11781" max="11781" width="120.42578125" style="74" customWidth="1"/>
    <col min="11782" max="11782" width="66.42578125" style="74" customWidth="1"/>
    <col min="11783" max="11783" width="106.28515625" style="74" customWidth="1"/>
    <col min="11784" max="11784" width="15.42578125" style="74" customWidth="1"/>
    <col min="11785" max="11785" width="34.85546875" style="74" customWidth="1"/>
    <col min="11786" max="11786" width="47.42578125" style="74" customWidth="1"/>
    <col min="11787" max="11791" width="26.140625" style="74" customWidth="1"/>
    <col min="11792" max="11792" width="28.85546875" style="74" customWidth="1"/>
    <col min="11793" max="12031" width="11.42578125" style="74"/>
    <col min="12032" max="12032" width="34.42578125" style="74" customWidth="1"/>
    <col min="12033" max="12033" width="33.140625" style="74" customWidth="1"/>
    <col min="12034" max="12034" width="80.42578125" style="74" customWidth="1"/>
    <col min="12035" max="12035" width="14.85546875" style="74" customWidth="1"/>
    <col min="12036" max="12036" width="24.85546875" style="74" customWidth="1"/>
    <col min="12037" max="12037" width="120.42578125" style="74" customWidth="1"/>
    <col min="12038" max="12038" width="66.42578125" style="74" customWidth="1"/>
    <col min="12039" max="12039" width="106.28515625" style="74" customWidth="1"/>
    <col min="12040" max="12040" width="15.42578125" style="74" customWidth="1"/>
    <col min="12041" max="12041" width="34.85546875" style="74" customWidth="1"/>
    <col min="12042" max="12042" width="47.42578125" style="74" customWidth="1"/>
    <col min="12043" max="12047" width="26.140625" style="74" customWidth="1"/>
    <col min="12048" max="12048" width="28.85546875" style="74" customWidth="1"/>
    <col min="12049" max="12287" width="11.42578125" style="74"/>
    <col min="12288" max="12288" width="34.42578125" style="74" customWidth="1"/>
    <col min="12289" max="12289" width="33.140625" style="74" customWidth="1"/>
    <col min="12290" max="12290" width="80.42578125" style="74" customWidth="1"/>
    <col min="12291" max="12291" width="14.85546875" style="74" customWidth="1"/>
    <col min="12292" max="12292" width="24.85546875" style="74" customWidth="1"/>
    <col min="12293" max="12293" width="120.42578125" style="74" customWidth="1"/>
    <col min="12294" max="12294" width="66.42578125" style="74" customWidth="1"/>
    <col min="12295" max="12295" width="106.28515625" style="74" customWidth="1"/>
    <col min="12296" max="12296" width="15.42578125" style="74" customWidth="1"/>
    <col min="12297" max="12297" width="34.85546875" style="74" customWidth="1"/>
    <col min="12298" max="12298" width="47.42578125" style="74" customWidth="1"/>
    <col min="12299" max="12303" width="26.140625" style="74" customWidth="1"/>
    <col min="12304" max="12304" width="28.85546875" style="74" customWidth="1"/>
    <col min="12305" max="12543" width="11.42578125" style="74"/>
    <col min="12544" max="12544" width="34.42578125" style="74" customWidth="1"/>
    <col min="12545" max="12545" width="33.140625" style="74" customWidth="1"/>
    <col min="12546" max="12546" width="80.42578125" style="74" customWidth="1"/>
    <col min="12547" max="12547" width="14.85546875" style="74" customWidth="1"/>
    <col min="12548" max="12548" width="24.85546875" style="74" customWidth="1"/>
    <col min="12549" max="12549" width="120.42578125" style="74" customWidth="1"/>
    <col min="12550" max="12550" width="66.42578125" style="74" customWidth="1"/>
    <col min="12551" max="12551" width="106.28515625" style="74" customWidth="1"/>
    <col min="12552" max="12552" width="15.42578125" style="74" customWidth="1"/>
    <col min="12553" max="12553" width="34.85546875" style="74" customWidth="1"/>
    <col min="12554" max="12554" width="47.42578125" style="74" customWidth="1"/>
    <col min="12555" max="12559" width="26.140625" style="74" customWidth="1"/>
    <col min="12560" max="12560" width="28.85546875" style="74" customWidth="1"/>
    <col min="12561" max="12799" width="11.42578125" style="74"/>
    <col min="12800" max="12800" width="34.42578125" style="74" customWidth="1"/>
    <col min="12801" max="12801" width="33.140625" style="74" customWidth="1"/>
    <col min="12802" max="12802" width="80.42578125" style="74" customWidth="1"/>
    <col min="12803" max="12803" width="14.85546875" style="74" customWidth="1"/>
    <col min="12804" max="12804" width="24.85546875" style="74" customWidth="1"/>
    <col min="12805" max="12805" width="120.42578125" style="74" customWidth="1"/>
    <col min="12806" max="12806" width="66.42578125" style="74" customWidth="1"/>
    <col min="12807" max="12807" width="106.28515625" style="74" customWidth="1"/>
    <col min="12808" max="12808" width="15.42578125" style="74" customWidth="1"/>
    <col min="12809" max="12809" width="34.85546875" style="74" customWidth="1"/>
    <col min="12810" max="12810" width="47.42578125" style="74" customWidth="1"/>
    <col min="12811" max="12815" width="26.140625" style="74" customWidth="1"/>
    <col min="12816" max="12816" width="28.85546875" style="74" customWidth="1"/>
    <col min="12817" max="13055" width="11.42578125" style="74"/>
    <col min="13056" max="13056" width="34.42578125" style="74" customWidth="1"/>
    <col min="13057" max="13057" width="33.140625" style="74" customWidth="1"/>
    <col min="13058" max="13058" width="80.42578125" style="74" customWidth="1"/>
    <col min="13059" max="13059" width="14.85546875" style="74" customWidth="1"/>
    <col min="13060" max="13060" width="24.85546875" style="74" customWidth="1"/>
    <col min="13061" max="13061" width="120.42578125" style="74" customWidth="1"/>
    <col min="13062" max="13062" width="66.42578125" style="74" customWidth="1"/>
    <col min="13063" max="13063" width="106.28515625" style="74" customWidth="1"/>
    <col min="13064" max="13064" width="15.42578125" style="74" customWidth="1"/>
    <col min="13065" max="13065" width="34.85546875" style="74" customWidth="1"/>
    <col min="13066" max="13066" width="47.42578125" style="74" customWidth="1"/>
    <col min="13067" max="13071" width="26.140625" style="74" customWidth="1"/>
    <col min="13072" max="13072" width="28.85546875" style="74" customWidth="1"/>
    <col min="13073" max="13311" width="11.42578125" style="74"/>
    <col min="13312" max="13312" width="34.42578125" style="74" customWidth="1"/>
    <col min="13313" max="13313" width="33.140625" style="74" customWidth="1"/>
    <col min="13314" max="13314" width="80.42578125" style="74" customWidth="1"/>
    <col min="13315" max="13315" width="14.85546875" style="74" customWidth="1"/>
    <col min="13316" max="13316" width="24.85546875" style="74" customWidth="1"/>
    <col min="13317" max="13317" width="120.42578125" style="74" customWidth="1"/>
    <col min="13318" max="13318" width="66.42578125" style="74" customWidth="1"/>
    <col min="13319" max="13319" width="106.28515625" style="74" customWidth="1"/>
    <col min="13320" max="13320" width="15.42578125" style="74" customWidth="1"/>
    <col min="13321" max="13321" width="34.85546875" style="74" customWidth="1"/>
    <col min="13322" max="13322" width="47.42578125" style="74" customWidth="1"/>
    <col min="13323" max="13327" width="26.140625" style="74" customWidth="1"/>
    <col min="13328" max="13328" width="28.85546875" style="74" customWidth="1"/>
    <col min="13329" max="13567" width="11.42578125" style="74"/>
    <col min="13568" max="13568" width="34.42578125" style="74" customWidth="1"/>
    <col min="13569" max="13569" width="33.140625" style="74" customWidth="1"/>
    <col min="13570" max="13570" width="80.42578125" style="74" customWidth="1"/>
    <col min="13571" max="13571" width="14.85546875" style="74" customWidth="1"/>
    <col min="13572" max="13572" width="24.85546875" style="74" customWidth="1"/>
    <col min="13573" max="13573" width="120.42578125" style="74" customWidth="1"/>
    <col min="13574" max="13574" width="66.42578125" style="74" customWidth="1"/>
    <col min="13575" max="13575" width="106.28515625" style="74" customWidth="1"/>
    <col min="13576" max="13576" width="15.42578125" style="74" customWidth="1"/>
    <col min="13577" max="13577" width="34.85546875" style="74" customWidth="1"/>
    <col min="13578" max="13578" width="47.42578125" style="74" customWidth="1"/>
    <col min="13579" max="13583" width="26.140625" style="74" customWidth="1"/>
    <col min="13584" max="13584" width="28.85546875" style="74" customWidth="1"/>
    <col min="13585" max="13823" width="11.42578125" style="74"/>
    <col min="13824" max="13824" width="34.42578125" style="74" customWidth="1"/>
    <col min="13825" max="13825" width="33.140625" style="74" customWidth="1"/>
    <col min="13826" max="13826" width="80.42578125" style="74" customWidth="1"/>
    <col min="13827" max="13827" width="14.85546875" style="74" customWidth="1"/>
    <col min="13828" max="13828" width="24.85546875" style="74" customWidth="1"/>
    <col min="13829" max="13829" width="120.42578125" style="74" customWidth="1"/>
    <col min="13830" max="13830" width="66.42578125" style="74" customWidth="1"/>
    <col min="13831" max="13831" width="106.28515625" style="74" customWidth="1"/>
    <col min="13832" max="13832" width="15.42578125" style="74" customWidth="1"/>
    <col min="13833" max="13833" width="34.85546875" style="74" customWidth="1"/>
    <col min="13834" max="13834" width="47.42578125" style="74" customWidth="1"/>
    <col min="13835" max="13839" width="26.140625" style="74" customWidth="1"/>
    <col min="13840" max="13840" width="28.85546875" style="74" customWidth="1"/>
    <col min="13841" max="14079" width="11.42578125" style="74"/>
    <col min="14080" max="14080" width="34.42578125" style="74" customWidth="1"/>
    <col min="14081" max="14081" width="33.140625" style="74" customWidth="1"/>
    <col min="14082" max="14082" width="80.42578125" style="74" customWidth="1"/>
    <col min="14083" max="14083" width="14.85546875" style="74" customWidth="1"/>
    <col min="14084" max="14084" width="24.85546875" style="74" customWidth="1"/>
    <col min="14085" max="14085" width="120.42578125" style="74" customWidth="1"/>
    <col min="14086" max="14086" width="66.42578125" style="74" customWidth="1"/>
    <col min="14087" max="14087" width="106.28515625" style="74" customWidth="1"/>
    <col min="14088" max="14088" width="15.42578125" style="74" customWidth="1"/>
    <col min="14089" max="14089" width="34.85546875" style="74" customWidth="1"/>
    <col min="14090" max="14090" width="47.42578125" style="74" customWidth="1"/>
    <col min="14091" max="14095" width="26.140625" style="74" customWidth="1"/>
    <col min="14096" max="14096" width="28.85546875" style="74" customWidth="1"/>
    <col min="14097" max="14335" width="11.42578125" style="74"/>
    <col min="14336" max="14336" width="34.42578125" style="74" customWidth="1"/>
    <col min="14337" max="14337" width="33.140625" style="74" customWidth="1"/>
    <col min="14338" max="14338" width="80.42578125" style="74" customWidth="1"/>
    <col min="14339" max="14339" width="14.85546875" style="74" customWidth="1"/>
    <col min="14340" max="14340" width="24.85546875" style="74" customWidth="1"/>
    <col min="14341" max="14341" width="120.42578125" style="74" customWidth="1"/>
    <col min="14342" max="14342" width="66.42578125" style="74" customWidth="1"/>
    <col min="14343" max="14343" width="106.28515625" style="74" customWidth="1"/>
    <col min="14344" max="14344" width="15.42578125" style="74" customWidth="1"/>
    <col min="14345" max="14345" width="34.85546875" style="74" customWidth="1"/>
    <col min="14346" max="14346" width="47.42578125" style="74" customWidth="1"/>
    <col min="14347" max="14351" width="26.140625" style="74" customWidth="1"/>
    <col min="14352" max="14352" width="28.85546875" style="74" customWidth="1"/>
    <col min="14353" max="14591" width="11.42578125" style="74"/>
    <col min="14592" max="14592" width="34.42578125" style="74" customWidth="1"/>
    <col min="14593" max="14593" width="33.140625" style="74" customWidth="1"/>
    <col min="14594" max="14594" width="80.42578125" style="74" customWidth="1"/>
    <col min="14595" max="14595" width="14.85546875" style="74" customWidth="1"/>
    <col min="14596" max="14596" width="24.85546875" style="74" customWidth="1"/>
    <col min="14597" max="14597" width="120.42578125" style="74" customWidth="1"/>
    <col min="14598" max="14598" width="66.42578125" style="74" customWidth="1"/>
    <col min="14599" max="14599" width="106.28515625" style="74" customWidth="1"/>
    <col min="14600" max="14600" width="15.42578125" style="74" customWidth="1"/>
    <col min="14601" max="14601" width="34.85546875" style="74" customWidth="1"/>
    <col min="14602" max="14602" width="47.42578125" style="74" customWidth="1"/>
    <col min="14603" max="14607" width="26.140625" style="74" customWidth="1"/>
    <col min="14608" max="14608" width="28.85546875" style="74" customWidth="1"/>
    <col min="14609" max="14847" width="11.42578125" style="74"/>
    <col min="14848" max="14848" width="34.42578125" style="74" customWidth="1"/>
    <col min="14849" max="14849" width="33.140625" style="74" customWidth="1"/>
    <col min="14850" max="14850" width="80.42578125" style="74" customWidth="1"/>
    <col min="14851" max="14851" width="14.85546875" style="74" customWidth="1"/>
    <col min="14852" max="14852" width="24.85546875" style="74" customWidth="1"/>
    <col min="14853" max="14853" width="120.42578125" style="74" customWidth="1"/>
    <col min="14854" max="14854" width="66.42578125" style="74" customWidth="1"/>
    <col min="14855" max="14855" width="106.28515625" style="74" customWidth="1"/>
    <col min="14856" max="14856" width="15.42578125" style="74" customWidth="1"/>
    <col min="14857" max="14857" width="34.85546875" style="74" customWidth="1"/>
    <col min="14858" max="14858" width="47.42578125" style="74" customWidth="1"/>
    <col min="14859" max="14863" width="26.140625" style="74" customWidth="1"/>
    <col min="14864" max="14864" width="28.85546875" style="74" customWidth="1"/>
    <col min="14865" max="15103" width="11.42578125" style="74"/>
    <col min="15104" max="15104" width="34.42578125" style="74" customWidth="1"/>
    <col min="15105" max="15105" width="33.140625" style="74" customWidth="1"/>
    <col min="15106" max="15106" width="80.42578125" style="74" customWidth="1"/>
    <col min="15107" max="15107" width="14.85546875" style="74" customWidth="1"/>
    <col min="15108" max="15108" width="24.85546875" style="74" customWidth="1"/>
    <col min="15109" max="15109" width="120.42578125" style="74" customWidth="1"/>
    <col min="15110" max="15110" width="66.42578125" style="74" customWidth="1"/>
    <col min="15111" max="15111" width="106.28515625" style="74" customWidth="1"/>
    <col min="15112" max="15112" width="15.42578125" style="74" customWidth="1"/>
    <col min="15113" max="15113" width="34.85546875" style="74" customWidth="1"/>
    <col min="15114" max="15114" width="47.42578125" style="74" customWidth="1"/>
    <col min="15115" max="15119" width="26.140625" style="74" customWidth="1"/>
    <col min="15120" max="15120" width="28.85546875" style="74" customWidth="1"/>
    <col min="15121" max="15359" width="11.42578125" style="74"/>
    <col min="15360" max="15360" width="34.42578125" style="74" customWidth="1"/>
    <col min="15361" max="15361" width="33.140625" style="74" customWidth="1"/>
    <col min="15362" max="15362" width="80.42578125" style="74" customWidth="1"/>
    <col min="15363" max="15363" width="14.85546875" style="74" customWidth="1"/>
    <col min="15364" max="15364" width="24.85546875" style="74" customWidth="1"/>
    <col min="15365" max="15365" width="120.42578125" style="74" customWidth="1"/>
    <col min="15366" max="15366" width="66.42578125" style="74" customWidth="1"/>
    <col min="15367" max="15367" width="106.28515625" style="74" customWidth="1"/>
    <col min="15368" max="15368" width="15.42578125" style="74" customWidth="1"/>
    <col min="15369" max="15369" width="34.85546875" style="74" customWidth="1"/>
    <col min="15370" max="15370" width="47.42578125" style="74" customWidth="1"/>
    <col min="15371" max="15375" width="26.140625" style="74" customWidth="1"/>
    <col min="15376" max="15376" width="28.85546875" style="74" customWidth="1"/>
    <col min="15377" max="15615" width="11.42578125" style="74"/>
    <col min="15616" max="15616" width="34.42578125" style="74" customWidth="1"/>
    <col min="15617" max="15617" width="33.140625" style="74" customWidth="1"/>
    <col min="15618" max="15618" width="80.42578125" style="74" customWidth="1"/>
    <col min="15619" max="15619" width="14.85546875" style="74" customWidth="1"/>
    <col min="15620" max="15620" width="24.85546875" style="74" customWidth="1"/>
    <col min="15621" max="15621" width="120.42578125" style="74" customWidth="1"/>
    <col min="15622" max="15622" width="66.42578125" style="74" customWidth="1"/>
    <col min="15623" max="15623" width="106.28515625" style="74" customWidth="1"/>
    <col min="15624" max="15624" width="15.42578125" style="74" customWidth="1"/>
    <col min="15625" max="15625" width="34.85546875" style="74" customWidth="1"/>
    <col min="15626" max="15626" width="47.42578125" style="74" customWidth="1"/>
    <col min="15627" max="15631" width="26.140625" style="74" customWidth="1"/>
    <col min="15632" max="15632" width="28.85546875" style="74" customWidth="1"/>
    <col min="15633" max="15871" width="11.42578125" style="74"/>
    <col min="15872" max="15872" width="34.42578125" style="74" customWidth="1"/>
    <col min="15873" max="15873" width="33.140625" style="74" customWidth="1"/>
    <col min="15874" max="15874" width="80.42578125" style="74" customWidth="1"/>
    <col min="15875" max="15875" width="14.85546875" style="74" customWidth="1"/>
    <col min="15876" max="15876" width="24.85546875" style="74" customWidth="1"/>
    <col min="15877" max="15877" width="120.42578125" style="74" customWidth="1"/>
    <col min="15878" max="15878" width="66.42578125" style="74" customWidth="1"/>
    <col min="15879" max="15879" width="106.28515625" style="74" customWidth="1"/>
    <col min="15880" max="15880" width="15.42578125" style="74" customWidth="1"/>
    <col min="15881" max="15881" width="34.85546875" style="74" customWidth="1"/>
    <col min="15882" max="15882" width="47.42578125" style="74" customWidth="1"/>
    <col min="15883" max="15887" width="26.140625" style="74" customWidth="1"/>
    <col min="15888" max="15888" width="28.85546875" style="74" customWidth="1"/>
    <col min="15889" max="16127" width="11.42578125" style="74"/>
    <col min="16128" max="16128" width="34.42578125" style="74" customWidth="1"/>
    <col min="16129" max="16129" width="33.140625" style="74" customWidth="1"/>
    <col min="16130" max="16130" width="80.42578125" style="74" customWidth="1"/>
    <col min="16131" max="16131" width="14.85546875" style="74" customWidth="1"/>
    <col min="16132" max="16132" width="24.85546875" style="74" customWidth="1"/>
    <col min="16133" max="16133" width="120.42578125" style="74" customWidth="1"/>
    <col min="16134" max="16134" width="66.42578125" style="74" customWidth="1"/>
    <col min="16135" max="16135" width="106.28515625" style="74" customWidth="1"/>
    <col min="16136" max="16136" width="15.42578125" style="74" customWidth="1"/>
    <col min="16137" max="16137" width="34.85546875" style="74" customWidth="1"/>
    <col min="16138" max="16138" width="47.42578125" style="74" customWidth="1"/>
    <col min="16139" max="16143" width="26.140625" style="74" customWidth="1"/>
    <col min="16144" max="16144" width="28.85546875" style="74" customWidth="1"/>
    <col min="16145" max="16383" width="11.42578125" style="74"/>
    <col min="16384" max="16384" width="11.42578125" style="74" customWidth="1"/>
  </cols>
  <sheetData>
    <row r="1" spans="1:255" ht="23.25" customHeight="1" x14ac:dyDescent="0.25">
      <c r="A1" s="276"/>
      <c r="B1" s="276" t="s">
        <v>347</v>
      </c>
      <c r="C1" s="276"/>
      <c r="D1" s="276"/>
      <c r="E1" s="276"/>
      <c r="F1" s="276"/>
      <c r="G1" s="276"/>
      <c r="H1" s="276"/>
      <c r="I1" s="276"/>
      <c r="J1" s="276"/>
      <c r="K1" s="276"/>
      <c r="L1" s="276"/>
      <c r="M1" s="278"/>
      <c r="N1" s="278"/>
      <c r="O1" s="279"/>
      <c r="P1" s="280"/>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c r="DD1" s="128"/>
      <c r="DE1" s="128"/>
      <c r="DF1" s="128"/>
      <c r="DG1" s="128"/>
      <c r="DH1" s="128"/>
      <c r="DI1" s="128"/>
      <c r="DJ1" s="128"/>
      <c r="DK1" s="128"/>
      <c r="DL1" s="128"/>
      <c r="DM1" s="128"/>
      <c r="DN1" s="128"/>
      <c r="DO1" s="128"/>
      <c r="DP1" s="128"/>
      <c r="DQ1" s="128"/>
      <c r="DR1" s="128"/>
      <c r="DS1" s="128"/>
      <c r="DT1" s="128"/>
      <c r="DU1" s="128"/>
      <c r="DV1" s="128"/>
      <c r="DW1" s="128"/>
      <c r="DX1" s="128"/>
      <c r="DY1" s="128"/>
      <c r="DZ1" s="128"/>
      <c r="EA1" s="128"/>
      <c r="EB1" s="128"/>
      <c r="EC1" s="128"/>
      <c r="ED1" s="128"/>
      <c r="EE1" s="128"/>
      <c r="EF1" s="128"/>
      <c r="EG1" s="128"/>
      <c r="EH1" s="128"/>
      <c r="EI1" s="128"/>
      <c r="EJ1" s="128"/>
      <c r="EK1" s="128"/>
      <c r="EL1" s="128"/>
      <c r="EM1" s="128"/>
      <c r="EN1" s="128"/>
      <c r="EO1" s="128"/>
      <c r="EP1" s="128"/>
      <c r="EQ1" s="128"/>
      <c r="ER1" s="128"/>
      <c r="ES1" s="128"/>
      <c r="ET1" s="128"/>
      <c r="EU1" s="128"/>
      <c r="EV1" s="128"/>
      <c r="EW1" s="128"/>
      <c r="EX1" s="128"/>
      <c r="EY1" s="128"/>
      <c r="EZ1" s="128"/>
      <c r="FA1" s="128"/>
      <c r="FB1" s="128"/>
      <c r="FC1" s="128"/>
      <c r="FD1" s="128"/>
      <c r="FE1" s="128"/>
      <c r="FF1" s="128"/>
      <c r="FG1" s="128"/>
      <c r="FH1" s="128"/>
      <c r="FI1" s="128"/>
      <c r="FJ1" s="128"/>
      <c r="FK1" s="128"/>
      <c r="FL1" s="128"/>
      <c r="FM1" s="128"/>
      <c r="FN1" s="128"/>
      <c r="FO1" s="128"/>
      <c r="FP1" s="128"/>
      <c r="FQ1" s="128"/>
      <c r="FR1" s="128"/>
      <c r="FS1" s="128"/>
      <c r="FT1" s="128"/>
      <c r="FU1" s="128"/>
      <c r="FV1" s="128"/>
      <c r="FW1" s="128"/>
      <c r="FX1" s="128"/>
      <c r="FY1" s="128"/>
      <c r="FZ1" s="128"/>
      <c r="GA1" s="128"/>
      <c r="GB1" s="128"/>
      <c r="GC1" s="128"/>
      <c r="GD1" s="128"/>
      <c r="GE1" s="128"/>
      <c r="GF1" s="128"/>
      <c r="GG1" s="128"/>
      <c r="GH1" s="128"/>
      <c r="GI1" s="128"/>
      <c r="GJ1" s="128"/>
      <c r="GK1" s="128"/>
      <c r="GL1" s="128"/>
      <c r="GM1" s="128"/>
      <c r="GN1" s="128"/>
      <c r="GO1" s="128"/>
      <c r="GP1" s="128"/>
      <c r="GQ1" s="128"/>
      <c r="GR1" s="128"/>
      <c r="GS1" s="128"/>
      <c r="GT1" s="128"/>
      <c r="GU1" s="128"/>
      <c r="GV1" s="128"/>
      <c r="GW1" s="128"/>
      <c r="GX1" s="128"/>
      <c r="GY1" s="128"/>
      <c r="GZ1" s="128"/>
      <c r="HA1" s="128"/>
      <c r="HB1" s="128"/>
      <c r="HC1" s="128"/>
      <c r="HD1" s="128"/>
      <c r="HE1" s="128"/>
      <c r="HF1" s="128"/>
      <c r="HG1" s="128"/>
      <c r="HH1" s="128"/>
      <c r="HI1" s="128"/>
      <c r="HJ1" s="128"/>
      <c r="HK1" s="128"/>
      <c r="HL1" s="128"/>
      <c r="HM1" s="128"/>
      <c r="HN1" s="128"/>
      <c r="HO1" s="128"/>
      <c r="HP1" s="128"/>
      <c r="HQ1" s="128"/>
      <c r="HR1" s="128"/>
      <c r="HS1" s="128"/>
      <c r="HT1" s="128"/>
      <c r="HU1" s="128"/>
      <c r="HV1" s="128"/>
      <c r="HW1" s="128"/>
      <c r="HX1" s="128"/>
      <c r="HY1" s="128"/>
      <c r="HZ1" s="128"/>
      <c r="IA1" s="128"/>
      <c r="IB1" s="128"/>
      <c r="IC1" s="128"/>
      <c r="ID1" s="128"/>
      <c r="IE1" s="128"/>
      <c r="IF1" s="128"/>
      <c r="IG1" s="128"/>
      <c r="IH1" s="128"/>
      <c r="II1" s="128"/>
      <c r="IJ1" s="128"/>
      <c r="IK1" s="128"/>
      <c r="IL1" s="128"/>
      <c r="IM1" s="128"/>
      <c r="IN1" s="128"/>
      <c r="IO1" s="128"/>
      <c r="IP1" s="128"/>
      <c r="IQ1" s="128"/>
      <c r="IR1" s="128"/>
      <c r="IS1" s="128"/>
      <c r="IT1" s="128"/>
      <c r="IU1" s="128"/>
    </row>
    <row r="2" spans="1:255" ht="32.25" customHeight="1" x14ac:dyDescent="0.25">
      <c r="A2" s="277"/>
      <c r="B2" s="281"/>
      <c r="C2" s="281"/>
      <c r="D2" s="281"/>
      <c r="E2" s="281"/>
      <c r="F2" s="281"/>
      <c r="G2" s="281"/>
      <c r="H2" s="281"/>
      <c r="I2" s="281"/>
      <c r="J2" s="281"/>
      <c r="K2" s="281"/>
      <c r="L2" s="277"/>
      <c r="M2" s="282"/>
      <c r="N2" s="282"/>
      <c r="O2" s="283"/>
      <c r="P2" s="284"/>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c r="EK2" s="128"/>
      <c r="EL2" s="128"/>
      <c r="EM2" s="128"/>
      <c r="EN2" s="128"/>
      <c r="EO2" s="128"/>
      <c r="EP2" s="128"/>
      <c r="EQ2" s="128"/>
      <c r="ER2" s="128"/>
      <c r="ES2" s="128"/>
      <c r="ET2" s="128"/>
      <c r="EU2" s="128"/>
      <c r="EV2" s="128"/>
      <c r="EW2" s="128"/>
      <c r="EX2" s="128"/>
      <c r="EY2" s="128"/>
      <c r="EZ2" s="128"/>
      <c r="FA2" s="128"/>
      <c r="FB2" s="128"/>
      <c r="FC2" s="128"/>
      <c r="FD2" s="128"/>
      <c r="FE2" s="128"/>
      <c r="FF2" s="128"/>
      <c r="FG2" s="128"/>
      <c r="FH2" s="128"/>
      <c r="FI2" s="128"/>
      <c r="FJ2" s="128"/>
      <c r="FK2" s="128"/>
      <c r="FL2" s="128"/>
      <c r="FM2" s="128"/>
      <c r="FN2" s="128"/>
      <c r="FO2" s="128"/>
      <c r="FP2" s="128"/>
      <c r="FQ2" s="128"/>
      <c r="FR2" s="128"/>
      <c r="FS2" s="128"/>
      <c r="FT2" s="128"/>
      <c r="FU2" s="128"/>
      <c r="FV2" s="128"/>
      <c r="FW2" s="128"/>
      <c r="FX2" s="128"/>
      <c r="FY2" s="128"/>
      <c r="FZ2" s="128"/>
      <c r="GA2" s="128"/>
      <c r="GB2" s="128"/>
      <c r="GC2" s="128"/>
      <c r="GD2" s="128"/>
      <c r="GE2" s="128"/>
      <c r="GF2" s="128"/>
      <c r="GG2" s="128"/>
      <c r="GH2" s="128"/>
      <c r="GI2" s="128"/>
      <c r="GJ2" s="128"/>
      <c r="GK2" s="128"/>
      <c r="GL2" s="128"/>
      <c r="GM2" s="128"/>
      <c r="GN2" s="128"/>
      <c r="GO2" s="128"/>
      <c r="GP2" s="128"/>
      <c r="GQ2" s="128"/>
      <c r="GR2" s="128"/>
      <c r="GS2" s="128"/>
      <c r="GT2" s="128"/>
      <c r="GU2" s="128"/>
      <c r="GV2" s="128"/>
      <c r="GW2" s="128"/>
      <c r="GX2" s="128"/>
      <c r="GY2" s="128"/>
      <c r="GZ2" s="128"/>
      <c r="HA2" s="128"/>
      <c r="HB2" s="128"/>
      <c r="HC2" s="128"/>
      <c r="HD2" s="128"/>
      <c r="HE2" s="128"/>
      <c r="HF2" s="128"/>
      <c r="HG2" s="128"/>
      <c r="HH2" s="128"/>
      <c r="HI2" s="128"/>
      <c r="HJ2" s="128"/>
      <c r="HK2" s="128"/>
      <c r="HL2" s="128"/>
      <c r="HM2" s="128"/>
      <c r="HN2" s="128"/>
      <c r="HO2" s="128"/>
      <c r="HP2" s="128"/>
      <c r="HQ2" s="128"/>
      <c r="HR2" s="128"/>
      <c r="HS2" s="128"/>
      <c r="HT2" s="128"/>
      <c r="HU2" s="128"/>
      <c r="HV2" s="128"/>
      <c r="HW2" s="128"/>
      <c r="HX2" s="128"/>
      <c r="HY2" s="128"/>
      <c r="HZ2" s="128"/>
      <c r="IA2" s="128"/>
      <c r="IB2" s="128"/>
      <c r="IC2" s="128"/>
      <c r="ID2" s="128"/>
      <c r="IE2" s="128"/>
      <c r="IF2" s="128"/>
      <c r="IG2" s="128"/>
      <c r="IH2" s="128"/>
      <c r="II2" s="128"/>
      <c r="IJ2" s="128"/>
      <c r="IK2" s="128"/>
      <c r="IL2" s="128"/>
      <c r="IM2" s="128"/>
      <c r="IN2" s="128"/>
      <c r="IO2" s="128"/>
      <c r="IP2" s="128"/>
      <c r="IQ2" s="128"/>
      <c r="IR2" s="128"/>
      <c r="IS2" s="128"/>
      <c r="IT2" s="128"/>
      <c r="IU2" s="128"/>
    </row>
    <row r="3" spans="1:255" ht="51" customHeight="1" x14ac:dyDescent="0.25">
      <c r="A3" s="277"/>
      <c r="B3" s="277" t="s">
        <v>327</v>
      </c>
      <c r="C3" s="277"/>
      <c r="D3" s="277"/>
      <c r="E3" s="277"/>
      <c r="F3" s="277"/>
      <c r="G3" s="277"/>
      <c r="H3" s="277"/>
      <c r="I3" s="277"/>
      <c r="J3" s="277"/>
      <c r="K3" s="277"/>
      <c r="L3" s="277"/>
      <c r="M3" s="277"/>
      <c r="N3" s="282"/>
      <c r="O3" s="283"/>
      <c r="P3" s="284"/>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c r="IJ3" s="128"/>
      <c r="IK3" s="128"/>
      <c r="IL3" s="128"/>
      <c r="IM3" s="128"/>
      <c r="IN3" s="128"/>
      <c r="IO3" s="128"/>
      <c r="IP3" s="128"/>
      <c r="IQ3" s="128"/>
      <c r="IR3" s="128"/>
      <c r="IS3" s="128"/>
      <c r="IT3" s="128"/>
      <c r="IU3" s="128"/>
    </row>
    <row r="4" spans="1:255" x14ac:dyDescent="0.25">
      <c r="A4" s="271"/>
      <c r="B4" s="271"/>
      <c r="C4" s="271"/>
      <c r="D4" s="271"/>
      <c r="E4" s="271"/>
      <c r="F4" s="271"/>
      <c r="G4" s="271"/>
      <c r="H4" s="271"/>
      <c r="I4" s="271"/>
      <c r="J4" s="271"/>
      <c r="K4" s="129"/>
      <c r="L4" s="129"/>
      <c r="M4" s="129"/>
      <c r="N4" s="129"/>
      <c r="O4" s="129"/>
    </row>
    <row r="5" spans="1:255" x14ac:dyDescent="0.25">
      <c r="A5" s="130" t="s">
        <v>5</v>
      </c>
      <c r="B5" s="264">
        <v>44272</v>
      </c>
    </row>
    <row r="6" spans="1:255" x14ac:dyDescent="0.25">
      <c r="A6" s="272" t="s">
        <v>212</v>
      </c>
      <c r="B6" s="273"/>
      <c r="C6" s="273"/>
      <c r="D6" s="273"/>
      <c r="E6" s="273"/>
      <c r="F6" s="273"/>
      <c r="G6" s="273"/>
      <c r="H6" s="273"/>
      <c r="I6" s="273"/>
      <c r="J6" s="273"/>
      <c r="K6" s="273"/>
      <c r="L6" s="273"/>
      <c r="M6" s="121"/>
      <c r="N6" s="121"/>
      <c r="O6" s="121"/>
      <c r="R6" s="131"/>
    </row>
    <row r="7" spans="1:255" ht="18.75" thickBot="1" x14ac:dyDescent="0.3">
      <c r="K7" s="132" t="s">
        <v>213</v>
      </c>
      <c r="L7" s="133" t="s">
        <v>204</v>
      </c>
      <c r="M7" s="133" t="s">
        <v>214</v>
      </c>
      <c r="N7"/>
      <c r="O7"/>
    </row>
    <row r="8" spans="1:255" ht="18" customHeight="1" x14ac:dyDescent="0.25">
      <c r="A8" s="274" t="s">
        <v>6</v>
      </c>
      <c r="B8" s="269" t="s">
        <v>215</v>
      </c>
      <c r="C8" s="269" t="s">
        <v>216</v>
      </c>
      <c r="D8" s="269"/>
      <c r="E8" s="269"/>
      <c r="F8" s="269" t="s">
        <v>8</v>
      </c>
      <c r="G8" s="269"/>
      <c r="H8" s="269" t="s">
        <v>217</v>
      </c>
      <c r="I8" s="269"/>
      <c r="J8" s="269"/>
      <c r="K8" s="269" t="s">
        <v>218</v>
      </c>
      <c r="L8" s="269" t="s">
        <v>219</v>
      </c>
      <c r="M8" s="269" t="s">
        <v>220</v>
      </c>
      <c r="N8" s="269" t="s">
        <v>221</v>
      </c>
      <c r="O8" s="269" t="s">
        <v>222</v>
      </c>
      <c r="P8" s="267" t="s">
        <v>9</v>
      </c>
    </row>
    <row r="9" spans="1:255" x14ac:dyDescent="0.25">
      <c r="A9" s="275"/>
      <c r="B9" s="270"/>
      <c r="C9" s="270"/>
      <c r="D9" s="270"/>
      <c r="E9" s="270"/>
      <c r="F9" s="270"/>
      <c r="G9" s="270"/>
      <c r="H9" s="270"/>
      <c r="I9" s="270"/>
      <c r="J9" s="270"/>
      <c r="K9" s="270"/>
      <c r="L9" s="270"/>
      <c r="M9" s="270"/>
      <c r="N9" s="270"/>
      <c r="O9" s="270"/>
      <c r="P9" s="268"/>
    </row>
    <row r="10" spans="1:255" x14ac:dyDescent="0.25">
      <c r="A10" s="275"/>
      <c r="B10" s="270"/>
      <c r="C10" s="270"/>
      <c r="D10" s="270"/>
      <c r="E10" s="270"/>
      <c r="F10" s="231" t="s">
        <v>223</v>
      </c>
      <c r="G10" s="231" t="s">
        <v>224</v>
      </c>
      <c r="H10" s="270"/>
      <c r="I10" s="270"/>
      <c r="J10" s="270"/>
      <c r="K10" s="270"/>
      <c r="L10" s="270"/>
      <c r="M10" s="270"/>
      <c r="N10" s="270"/>
      <c r="O10" s="270"/>
      <c r="P10" s="268"/>
    </row>
    <row r="11" spans="1:255" ht="164.25" customHeight="1" x14ac:dyDescent="0.25">
      <c r="A11" s="134" t="s">
        <v>225</v>
      </c>
      <c r="B11" s="232" t="s">
        <v>275</v>
      </c>
      <c r="C11" s="265" t="s">
        <v>319</v>
      </c>
      <c r="D11" s="265"/>
      <c r="E11" s="265"/>
      <c r="F11" s="233" t="s">
        <v>291</v>
      </c>
      <c r="G11" s="233" t="s">
        <v>292</v>
      </c>
      <c r="H11" s="266" t="s">
        <v>293</v>
      </c>
      <c r="I11" s="266"/>
      <c r="J11" s="266"/>
      <c r="K11" s="234" t="s">
        <v>204</v>
      </c>
      <c r="L11" s="234" t="s">
        <v>204</v>
      </c>
      <c r="M11" s="234" t="s">
        <v>204</v>
      </c>
      <c r="N11" s="234" t="s">
        <v>204</v>
      </c>
      <c r="O11" s="176" t="s">
        <v>365</v>
      </c>
      <c r="P11" s="235" t="s">
        <v>266</v>
      </c>
    </row>
    <row r="12" spans="1:255" ht="216" customHeight="1" x14ac:dyDescent="0.25">
      <c r="A12" s="134" t="s">
        <v>226</v>
      </c>
      <c r="B12" s="232" t="s">
        <v>278</v>
      </c>
      <c r="C12" s="265" t="s">
        <v>320</v>
      </c>
      <c r="D12" s="265"/>
      <c r="E12" s="265"/>
      <c r="F12" s="233" t="s">
        <v>294</v>
      </c>
      <c r="G12" s="233" t="s">
        <v>295</v>
      </c>
      <c r="H12" s="266" t="s">
        <v>293</v>
      </c>
      <c r="I12" s="266"/>
      <c r="J12" s="266"/>
      <c r="K12" s="234" t="s">
        <v>204</v>
      </c>
      <c r="L12" s="234" t="s">
        <v>204</v>
      </c>
      <c r="M12" s="234" t="s">
        <v>204</v>
      </c>
      <c r="N12" s="234" t="s">
        <v>204</v>
      </c>
      <c r="O12" s="176" t="s">
        <v>348</v>
      </c>
      <c r="P12" s="235" t="s">
        <v>266</v>
      </c>
    </row>
    <row r="13" spans="1:255" ht="216" customHeight="1" x14ac:dyDescent="0.25">
      <c r="A13" s="134" t="s">
        <v>227</v>
      </c>
      <c r="B13" s="232" t="s">
        <v>279</v>
      </c>
      <c r="C13" s="265" t="s">
        <v>267</v>
      </c>
      <c r="D13" s="265"/>
      <c r="E13" s="265"/>
      <c r="F13" s="233" t="s">
        <v>296</v>
      </c>
      <c r="G13" s="233"/>
      <c r="H13" s="266" t="s">
        <v>297</v>
      </c>
      <c r="I13" s="266"/>
      <c r="J13" s="266"/>
      <c r="K13" s="234" t="s">
        <v>204</v>
      </c>
      <c r="L13" s="234" t="s">
        <v>204</v>
      </c>
      <c r="M13" s="234" t="s">
        <v>204</v>
      </c>
      <c r="N13" s="234" t="s">
        <v>204</v>
      </c>
      <c r="O13" s="176" t="s">
        <v>298</v>
      </c>
      <c r="P13" s="235" t="s">
        <v>266</v>
      </c>
    </row>
    <row r="14" spans="1:255" ht="72" x14ac:dyDescent="0.25">
      <c r="A14" s="134" t="s">
        <v>228</v>
      </c>
      <c r="B14" s="255" t="s">
        <v>280</v>
      </c>
      <c r="C14" s="265" t="s">
        <v>321</v>
      </c>
      <c r="D14" s="265"/>
      <c r="E14" s="265"/>
      <c r="F14" s="254" t="s">
        <v>299</v>
      </c>
      <c r="G14" s="254"/>
      <c r="H14" s="266" t="s">
        <v>300</v>
      </c>
      <c r="I14" s="266"/>
      <c r="J14" s="266"/>
      <c r="K14" s="234" t="s">
        <v>204</v>
      </c>
      <c r="L14" s="234" t="s">
        <v>204</v>
      </c>
      <c r="M14" s="234" t="s">
        <v>204</v>
      </c>
      <c r="N14" s="234" t="s">
        <v>204</v>
      </c>
      <c r="O14" s="176" t="s">
        <v>301</v>
      </c>
      <c r="P14" s="235" t="s">
        <v>266</v>
      </c>
    </row>
    <row r="15" spans="1:255" ht="270" x14ac:dyDescent="0.25">
      <c r="A15" s="134" t="s">
        <v>229</v>
      </c>
      <c r="B15" s="255" t="s">
        <v>285</v>
      </c>
      <c r="C15" s="265" t="s">
        <v>322</v>
      </c>
      <c r="D15" s="265"/>
      <c r="E15" s="265"/>
      <c r="F15" s="254" t="s">
        <v>302</v>
      </c>
      <c r="G15" s="254"/>
      <c r="H15" s="266" t="s">
        <v>303</v>
      </c>
      <c r="I15" s="266"/>
      <c r="J15" s="266"/>
      <c r="K15" s="234" t="s">
        <v>204</v>
      </c>
      <c r="L15" s="234" t="s">
        <v>204</v>
      </c>
      <c r="M15" s="234" t="s">
        <v>204</v>
      </c>
      <c r="N15" s="234" t="s">
        <v>204</v>
      </c>
      <c r="O15" s="176" t="s">
        <v>351</v>
      </c>
      <c r="P15" s="235" t="s">
        <v>266</v>
      </c>
    </row>
    <row r="16" spans="1:255" ht="54" x14ac:dyDescent="0.25">
      <c r="A16" s="134" t="s">
        <v>230</v>
      </c>
      <c r="B16" s="255" t="s">
        <v>286</v>
      </c>
      <c r="C16" s="265" t="s">
        <v>323</v>
      </c>
      <c r="D16" s="265"/>
      <c r="E16" s="265"/>
      <c r="F16" s="254" t="s">
        <v>304</v>
      </c>
      <c r="G16" s="254"/>
      <c r="H16" s="266" t="s">
        <v>305</v>
      </c>
      <c r="I16" s="266"/>
      <c r="J16" s="266"/>
      <c r="K16" s="234" t="s">
        <v>204</v>
      </c>
      <c r="L16" s="234" t="s">
        <v>204</v>
      </c>
      <c r="M16" s="234" t="s">
        <v>204</v>
      </c>
      <c r="N16" s="234" t="s">
        <v>204</v>
      </c>
      <c r="O16" s="176" t="s">
        <v>349</v>
      </c>
      <c r="P16" s="235" t="s">
        <v>266</v>
      </c>
    </row>
    <row r="17" spans="1:255" ht="72" x14ac:dyDescent="0.25">
      <c r="A17" s="134" t="s">
        <v>276</v>
      </c>
      <c r="B17" s="255" t="s">
        <v>287</v>
      </c>
      <c r="C17" s="265" t="s">
        <v>379</v>
      </c>
      <c r="D17" s="265"/>
      <c r="E17" s="265"/>
      <c r="F17" s="254" t="s">
        <v>308</v>
      </c>
      <c r="G17" s="254"/>
      <c r="H17" s="266" t="s">
        <v>306</v>
      </c>
      <c r="I17" s="266"/>
      <c r="J17" s="266"/>
      <c r="K17" s="234" t="s">
        <v>204</v>
      </c>
      <c r="L17" s="234" t="s">
        <v>204</v>
      </c>
      <c r="M17" s="234" t="s">
        <v>204</v>
      </c>
      <c r="N17" s="234" t="s">
        <v>204</v>
      </c>
      <c r="O17" s="176" t="s">
        <v>351</v>
      </c>
      <c r="P17" s="235" t="s">
        <v>266</v>
      </c>
    </row>
    <row r="18" spans="1:255" ht="54" x14ac:dyDescent="0.25">
      <c r="A18" s="134" t="s">
        <v>277</v>
      </c>
      <c r="B18" s="255" t="s">
        <v>288</v>
      </c>
      <c r="C18" s="265" t="s">
        <v>324</v>
      </c>
      <c r="D18" s="265"/>
      <c r="E18" s="265"/>
      <c r="F18" s="254" t="s">
        <v>307</v>
      </c>
      <c r="G18" s="254"/>
      <c r="H18" s="266" t="s">
        <v>309</v>
      </c>
      <c r="I18" s="266"/>
      <c r="J18" s="266"/>
      <c r="K18" s="234" t="s">
        <v>204</v>
      </c>
      <c r="L18" s="234" t="s">
        <v>204</v>
      </c>
      <c r="M18" s="234" t="s">
        <v>204</v>
      </c>
      <c r="N18" s="234" t="s">
        <v>204</v>
      </c>
      <c r="O18" s="176" t="s">
        <v>357</v>
      </c>
      <c r="P18" s="235" t="s">
        <v>266</v>
      </c>
    </row>
    <row r="19" spans="1:255" ht="54" customHeight="1" x14ac:dyDescent="0.25">
      <c r="A19" s="134" t="s">
        <v>281</v>
      </c>
      <c r="B19" s="255" t="s">
        <v>289</v>
      </c>
      <c r="C19" s="265" t="s">
        <v>325</v>
      </c>
      <c r="D19" s="265"/>
      <c r="E19" s="265"/>
      <c r="F19" s="254" t="s">
        <v>310</v>
      </c>
      <c r="G19" s="254"/>
      <c r="H19" s="266" t="s">
        <v>311</v>
      </c>
      <c r="I19" s="266"/>
      <c r="J19" s="266"/>
      <c r="K19" s="234" t="s">
        <v>204</v>
      </c>
      <c r="L19" s="234" t="s">
        <v>204</v>
      </c>
      <c r="M19" s="234" t="s">
        <v>204</v>
      </c>
      <c r="N19" s="234" t="s">
        <v>204</v>
      </c>
      <c r="O19" s="176" t="s">
        <v>350</v>
      </c>
      <c r="P19" s="235" t="s">
        <v>266</v>
      </c>
    </row>
    <row r="20" spans="1:255" ht="54" customHeight="1" x14ac:dyDescent="0.25">
      <c r="A20" s="134" t="s">
        <v>282</v>
      </c>
      <c r="B20" s="255" t="s">
        <v>287</v>
      </c>
      <c r="C20" s="265" t="s">
        <v>322</v>
      </c>
      <c r="D20" s="265"/>
      <c r="E20" s="265"/>
      <c r="F20" s="254" t="s">
        <v>312</v>
      </c>
      <c r="G20" s="254"/>
      <c r="H20" s="266" t="s">
        <v>306</v>
      </c>
      <c r="I20" s="266"/>
      <c r="J20" s="266"/>
      <c r="K20" s="234" t="s">
        <v>204</v>
      </c>
      <c r="L20" s="234" t="s">
        <v>204</v>
      </c>
      <c r="M20" s="234" t="s">
        <v>204</v>
      </c>
      <c r="N20" s="234" t="s">
        <v>204</v>
      </c>
      <c r="O20" s="176" t="s">
        <v>351</v>
      </c>
      <c r="P20" s="235" t="s">
        <v>266</v>
      </c>
    </row>
    <row r="21" spans="1:255" ht="54" customHeight="1" x14ac:dyDescent="0.25">
      <c r="A21" s="134" t="s">
        <v>283</v>
      </c>
      <c r="B21" s="255" t="s">
        <v>288</v>
      </c>
      <c r="C21" s="265" t="s">
        <v>324</v>
      </c>
      <c r="D21" s="265"/>
      <c r="E21" s="265"/>
      <c r="F21" s="254" t="s">
        <v>313</v>
      </c>
      <c r="G21" s="254"/>
      <c r="H21" s="266" t="s">
        <v>314</v>
      </c>
      <c r="I21" s="266"/>
      <c r="J21" s="266"/>
      <c r="K21" s="234" t="s">
        <v>204</v>
      </c>
      <c r="L21" s="234" t="s">
        <v>204</v>
      </c>
      <c r="M21" s="234" t="s">
        <v>204</v>
      </c>
      <c r="N21" s="234" t="s">
        <v>204</v>
      </c>
      <c r="O21" s="176" t="s">
        <v>351</v>
      </c>
      <c r="P21" s="235" t="s">
        <v>266</v>
      </c>
    </row>
    <row r="22" spans="1:255" ht="234" customHeight="1" x14ac:dyDescent="0.25">
      <c r="A22" s="134" t="s">
        <v>284</v>
      </c>
      <c r="B22" s="255" t="s">
        <v>290</v>
      </c>
      <c r="C22" s="265" t="s">
        <v>326</v>
      </c>
      <c r="D22" s="265"/>
      <c r="E22" s="265"/>
      <c r="F22" s="254" t="s">
        <v>315</v>
      </c>
      <c r="G22" s="254" t="s">
        <v>316</v>
      </c>
      <c r="H22" s="266" t="s">
        <v>317</v>
      </c>
      <c r="I22" s="266"/>
      <c r="J22" s="266"/>
      <c r="K22" s="234" t="s">
        <v>204</v>
      </c>
      <c r="L22" s="234" t="s">
        <v>204</v>
      </c>
      <c r="M22" s="234" t="s">
        <v>204</v>
      </c>
      <c r="N22" s="234" t="s">
        <v>204</v>
      </c>
      <c r="O22" s="176" t="s">
        <v>318</v>
      </c>
      <c r="P22" s="235" t="s">
        <v>266</v>
      </c>
    </row>
    <row r="23" spans="1:255" s="136" customFormat="1" ht="72" customHeight="1" x14ac:dyDescent="0.25">
      <c r="A23" s="134"/>
      <c r="B23" s="232"/>
      <c r="C23" s="265"/>
      <c r="D23" s="265"/>
      <c r="E23" s="265"/>
      <c r="F23" s="233"/>
      <c r="G23" s="233"/>
      <c r="H23" s="266"/>
      <c r="I23" s="266"/>
      <c r="J23" s="266"/>
      <c r="K23" s="234"/>
      <c r="L23" s="234"/>
      <c r="M23" s="135"/>
      <c r="N23" s="135"/>
      <c r="O23" s="176"/>
      <c r="P23" s="235"/>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c r="CX23" s="74"/>
      <c r="CY23" s="74"/>
      <c r="CZ23" s="74"/>
      <c r="DA23" s="74"/>
      <c r="DB23" s="74"/>
      <c r="DC23" s="74"/>
      <c r="DD23" s="74"/>
      <c r="DE23" s="74"/>
      <c r="DF23" s="74"/>
      <c r="DG23" s="74"/>
      <c r="DH23" s="74"/>
      <c r="DI23" s="74"/>
      <c r="DJ23" s="74"/>
      <c r="DK23" s="74"/>
      <c r="DL23" s="74"/>
      <c r="DM23" s="74"/>
      <c r="DN23" s="74"/>
      <c r="DO23" s="74"/>
      <c r="DP23" s="74"/>
      <c r="DQ23" s="74"/>
      <c r="DR23" s="74"/>
      <c r="DS23" s="74"/>
      <c r="DT23" s="74"/>
      <c r="DU23" s="74"/>
      <c r="DV23" s="74"/>
      <c r="DW23" s="74"/>
      <c r="DX23" s="74"/>
      <c r="DY23" s="74"/>
      <c r="DZ23" s="74"/>
      <c r="EA23" s="74"/>
      <c r="EB23" s="74"/>
      <c r="EC23" s="74"/>
      <c r="ED23" s="74"/>
      <c r="EE23" s="74"/>
      <c r="EF23" s="74"/>
      <c r="EG23" s="74"/>
      <c r="EH23" s="74"/>
      <c r="EI23" s="74"/>
      <c r="EJ23" s="74"/>
      <c r="EK23" s="74"/>
      <c r="EL23" s="74"/>
      <c r="EM23" s="74"/>
      <c r="EN23" s="74"/>
      <c r="EO23" s="74"/>
      <c r="EP23" s="74"/>
      <c r="EQ23" s="74"/>
      <c r="ER23" s="74"/>
      <c r="ES23" s="74"/>
      <c r="ET23" s="74"/>
      <c r="EU23" s="74"/>
      <c r="EV23" s="74"/>
      <c r="EW23" s="74"/>
      <c r="EX23" s="74"/>
      <c r="EY23" s="74"/>
      <c r="EZ23" s="74"/>
      <c r="FA23" s="74"/>
      <c r="FB23" s="74"/>
      <c r="FC23" s="74"/>
      <c r="FD23" s="74"/>
      <c r="FE23" s="74"/>
      <c r="FF23" s="74"/>
      <c r="FG23" s="74"/>
      <c r="FH23" s="74"/>
      <c r="FI23" s="74"/>
      <c r="FJ23" s="74"/>
      <c r="FK23" s="74"/>
      <c r="FL23" s="74"/>
      <c r="FM23" s="74"/>
      <c r="FN23" s="74"/>
      <c r="FO23" s="74"/>
      <c r="FP23" s="74"/>
      <c r="FQ23" s="74"/>
      <c r="FR23" s="74"/>
      <c r="FS23" s="74"/>
      <c r="FT23" s="74"/>
      <c r="FU23" s="74"/>
      <c r="FV23" s="74"/>
      <c r="FW23" s="74"/>
      <c r="FX23" s="74"/>
      <c r="FY23" s="74"/>
      <c r="FZ23" s="74"/>
      <c r="GA23" s="74"/>
      <c r="GB23" s="74"/>
      <c r="GC23" s="74"/>
      <c r="GD23" s="74"/>
      <c r="GE23" s="74"/>
      <c r="GF23" s="74"/>
      <c r="GG23" s="74"/>
      <c r="GH23" s="74"/>
      <c r="GI23" s="74"/>
      <c r="GJ23" s="74"/>
      <c r="GK23" s="74"/>
      <c r="GL23" s="74"/>
      <c r="GM23" s="74"/>
      <c r="GN23" s="74"/>
      <c r="GO23" s="74"/>
      <c r="GP23" s="74"/>
      <c r="GQ23" s="74"/>
      <c r="GR23" s="74"/>
      <c r="GS23" s="74"/>
      <c r="GT23" s="74"/>
      <c r="GU23" s="74"/>
      <c r="GV23" s="74"/>
      <c r="GW23" s="74"/>
      <c r="GX23" s="74"/>
      <c r="GY23" s="74"/>
      <c r="GZ23" s="74"/>
      <c r="HA23" s="74"/>
      <c r="HB23" s="74"/>
      <c r="HC23" s="74"/>
      <c r="HD23" s="74"/>
      <c r="HE23" s="74"/>
      <c r="HF23" s="74"/>
      <c r="HG23" s="74"/>
      <c r="HH23" s="74"/>
      <c r="HI23" s="74"/>
      <c r="HJ23" s="74"/>
      <c r="HK23" s="74"/>
      <c r="HL23" s="74"/>
      <c r="HM23" s="74"/>
      <c r="HN23" s="74"/>
      <c r="HO23" s="74"/>
      <c r="HP23" s="74"/>
      <c r="HQ23" s="74"/>
      <c r="HR23" s="74"/>
      <c r="HS23" s="74"/>
      <c r="HT23" s="74"/>
      <c r="HU23" s="74"/>
      <c r="HV23" s="74"/>
      <c r="HW23" s="74"/>
      <c r="HX23" s="74"/>
      <c r="HY23" s="74"/>
      <c r="HZ23" s="74"/>
      <c r="IA23" s="74"/>
      <c r="IB23" s="74"/>
      <c r="IC23" s="74"/>
      <c r="ID23" s="74"/>
      <c r="IE23" s="74"/>
      <c r="IF23" s="74"/>
      <c r="IG23" s="74"/>
      <c r="IH23" s="74"/>
      <c r="II23" s="74"/>
      <c r="IJ23" s="74"/>
      <c r="IK23" s="74"/>
      <c r="IL23" s="74"/>
      <c r="IM23" s="74"/>
      <c r="IN23" s="74"/>
      <c r="IO23" s="74"/>
      <c r="IP23" s="74"/>
      <c r="IQ23" s="74"/>
      <c r="IR23" s="74"/>
      <c r="IS23" s="74"/>
      <c r="IT23" s="74"/>
      <c r="IU23" s="74"/>
    </row>
    <row r="24" spans="1:255" x14ac:dyDescent="0.25">
      <c r="A24" s="137"/>
      <c r="B24" s="139"/>
      <c r="C24" s="139"/>
      <c r="D24" s="139"/>
      <c r="E24" s="140"/>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c r="CN24" s="138"/>
      <c r="CO24" s="138"/>
      <c r="CP24" s="138"/>
      <c r="CQ24" s="138"/>
      <c r="CR24" s="138"/>
      <c r="CS24" s="138"/>
      <c r="CT24" s="138"/>
      <c r="CU24" s="138"/>
      <c r="CV24" s="138"/>
      <c r="CW24" s="138"/>
      <c r="CX24" s="138"/>
      <c r="CY24" s="138"/>
      <c r="CZ24" s="138"/>
      <c r="DA24" s="138"/>
      <c r="DB24" s="138"/>
      <c r="DC24" s="138"/>
      <c r="DD24" s="138"/>
      <c r="DE24" s="138"/>
      <c r="DF24" s="138"/>
      <c r="DG24" s="138"/>
      <c r="DH24" s="138"/>
      <c r="DI24" s="138"/>
      <c r="DJ24" s="138"/>
      <c r="DK24" s="138"/>
      <c r="DL24" s="138"/>
      <c r="DM24" s="138"/>
      <c r="DN24" s="138"/>
      <c r="DO24" s="138"/>
      <c r="DP24" s="138"/>
      <c r="DQ24" s="138"/>
      <c r="DR24" s="138"/>
      <c r="DS24" s="138"/>
      <c r="DT24" s="138"/>
      <c r="DU24" s="138"/>
      <c r="DV24" s="138"/>
      <c r="DW24" s="138"/>
      <c r="DX24" s="138"/>
      <c r="DY24" s="138"/>
      <c r="DZ24" s="138"/>
      <c r="EA24" s="138"/>
      <c r="EB24" s="138"/>
      <c r="EC24" s="138"/>
      <c r="ED24" s="138"/>
      <c r="EE24" s="138"/>
      <c r="EF24" s="138"/>
      <c r="EG24" s="138"/>
      <c r="EH24" s="138"/>
      <c r="EI24" s="138"/>
      <c r="EJ24" s="138"/>
      <c r="EK24" s="138"/>
      <c r="EL24" s="138"/>
      <c r="EM24" s="138"/>
      <c r="EN24" s="138"/>
      <c r="EO24" s="138"/>
      <c r="EP24" s="138"/>
      <c r="EQ24" s="138"/>
      <c r="ER24" s="138"/>
      <c r="ES24" s="138"/>
      <c r="ET24" s="138"/>
      <c r="EU24" s="138"/>
      <c r="EV24" s="138"/>
      <c r="EW24" s="138"/>
      <c r="EX24" s="138"/>
      <c r="EY24" s="138"/>
      <c r="EZ24" s="138"/>
      <c r="FA24" s="138"/>
      <c r="FB24" s="138"/>
      <c r="FC24" s="138"/>
      <c r="FD24" s="138"/>
      <c r="FE24" s="138"/>
      <c r="FF24" s="138"/>
      <c r="FG24" s="138"/>
      <c r="FH24" s="138"/>
      <c r="FI24" s="138"/>
      <c r="FJ24" s="138"/>
      <c r="FK24" s="138"/>
      <c r="FL24" s="138"/>
      <c r="FM24" s="138"/>
      <c r="FN24" s="138"/>
      <c r="FO24" s="138"/>
      <c r="FP24" s="138"/>
      <c r="FQ24" s="138"/>
      <c r="FR24" s="138"/>
      <c r="FS24" s="138"/>
      <c r="FT24" s="138"/>
      <c r="FU24" s="138"/>
      <c r="FV24" s="138"/>
      <c r="FW24" s="138"/>
      <c r="FX24" s="138"/>
      <c r="FY24" s="138"/>
      <c r="FZ24" s="138"/>
      <c r="GA24" s="138"/>
      <c r="GB24" s="138"/>
      <c r="GC24" s="138"/>
      <c r="GD24" s="138"/>
      <c r="GE24" s="138"/>
      <c r="GF24" s="138"/>
      <c r="GG24" s="138"/>
      <c r="GH24" s="138"/>
      <c r="GI24" s="138"/>
      <c r="GJ24" s="138"/>
      <c r="GK24" s="138"/>
      <c r="GL24" s="138"/>
      <c r="GM24" s="138"/>
      <c r="GN24" s="138"/>
      <c r="GO24" s="138"/>
      <c r="GP24" s="138"/>
      <c r="GQ24" s="138"/>
      <c r="GR24" s="138"/>
      <c r="GS24" s="138"/>
      <c r="GT24" s="138"/>
      <c r="GU24" s="138"/>
      <c r="GV24" s="138"/>
      <c r="GW24" s="138"/>
      <c r="GX24" s="138"/>
      <c r="GY24" s="138"/>
      <c r="GZ24" s="138"/>
      <c r="HA24" s="138"/>
      <c r="HB24" s="138"/>
      <c r="HC24" s="138"/>
      <c r="HD24" s="138"/>
      <c r="HE24" s="138"/>
      <c r="HF24" s="138"/>
      <c r="HG24" s="138"/>
      <c r="HH24" s="138"/>
      <c r="HI24" s="138"/>
      <c r="HJ24" s="138"/>
      <c r="HK24" s="138"/>
      <c r="HL24" s="138"/>
      <c r="HM24" s="138"/>
      <c r="HN24" s="138"/>
      <c r="HO24" s="138"/>
      <c r="HP24" s="138"/>
      <c r="HQ24" s="138"/>
      <c r="HR24" s="138"/>
      <c r="HS24" s="138"/>
      <c r="HT24" s="138"/>
      <c r="HU24" s="138"/>
      <c r="HV24" s="138"/>
      <c r="HW24" s="138"/>
      <c r="HX24" s="138"/>
      <c r="HY24" s="138"/>
      <c r="HZ24" s="138"/>
      <c r="IA24" s="138"/>
      <c r="IB24" s="138"/>
      <c r="IC24" s="138"/>
      <c r="ID24" s="138"/>
      <c r="IE24" s="138"/>
      <c r="IF24" s="138"/>
      <c r="IG24" s="138"/>
      <c r="IH24" s="138"/>
      <c r="II24" s="138"/>
      <c r="IJ24" s="138"/>
      <c r="IK24" s="138"/>
      <c r="IL24" s="138"/>
      <c r="IM24" s="138"/>
      <c r="IN24" s="138"/>
      <c r="IO24" s="138"/>
      <c r="IP24" s="138"/>
      <c r="IQ24" s="138"/>
      <c r="IR24" s="138"/>
      <c r="IS24" s="138"/>
      <c r="IT24" s="138"/>
      <c r="IU24" s="138"/>
    </row>
  </sheetData>
  <mergeCells count="49">
    <mergeCell ref="A1:A3"/>
    <mergeCell ref="B1:K1"/>
    <mergeCell ref="L1:M1"/>
    <mergeCell ref="N1:P1"/>
    <mergeCell ref="B2:K2"/>
    <mergeCell ref="L2:M2"/>
    <mergeCell ref="N2:P2"/>
    <mergeCell ref="B3:K3"/>
    <mergeCell ref="L3:M3"/>
    <mergeCell ref="N3:P3"/>
    <mergeCell ref="A4:J4"/>
    <mergeCell ref="A6:L6"/>
    <mergeCell ref="H22:J22"/>
    <mergeCell ref="A8:A10"/>
    <mergeCell ref="B8:B10"/>
    <mergeCell ref="C8:E10"/>
    <mergeCell ref="F8:G9"/>
    <mergeCell ref="C13:E13"/>
    <mergeCell ref="H13:J13"/>
    <mergeCell ref="C19:E19"/>
    <mergeCell ref="H19:J19"/>
    <mergeCell ref="H20:J20"/>
    <mergeCell ref="C21:E21"/>
    <mergeCell ref="H21:J21"/>
    <mergeCell ref="C14:E14"/>
    <mergeCell ref="H14:J14"/>
    <mergeCell ref="C23:E23"/>
    <mergeCell ref="H23:J23"/>
    <mergeCell ref="P8:P10"/>
    <mergeCell ref="C11:E11"/>
    <mergeCell ref="H11:J11"/>
    <mergeCell ref="C12:E12"/>
    <mergeCell ref="H12:J12"/>
    <mergeCell ref="M8:M10"/>
    <mergeCell ref="N8:N10"/>
    <mergeCell ref="O8:O10"/>
    <mergeCell ref="H8:J10"/>
    <mergeCell ref="K8:K10"/>
    <mergeCell ref="L8:L10"/>
    <mergeCell ref="C22:E22"/>
    <mergeCell ref="C15:E15"/>
    <mergeCell ref="H15:J15"/>
    <mergeCell ref="C16:E16"/>
    <mergeCell ref="H16:J16"/>
    <mergeCell ref="C20:E20"/>
    <mergeCell ref="H17:J17"/>
    <mergeCell ref="C18:E18"/>
    <mergeCell ref="H18:J18"/>
    <mergeCell ref="C17:E17"/>
  </mergeCells>
  <phoneticPr fontId="52" type="noConversion"/>
  <dataValidations count="1">
    <dataValidation errorStyle="warning" allowBlank="1" showInputMessage="1" showErrorMessage="1" errorTitle="RIESGO INCORRECTO" error="Este tipo de riesgo no es correcto" sqref="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WVX983041:WVX983049 P65537:P65545 JL65537:JL65545 TH65537:TH65545 ADD65537:ADD65545 AMZ65537:AMZ65545 AWV65537:AWV65545 BGR65537:BGR65545 BQN65537:BQN65545 CAJ65537:CAJ65545 CKF65537:CKF65545 CUB65537:CUB65545 DDX65537:DDX65545 DNT65537:DNT65545 DXP65537:DXP65545 EHL65537:EHL65545 ERH65537:ERH65545 FBD65537:FBD65545 FKZ65537:FKZ65545 FUV65537:FUV65545 GER65537:GER65545 GON65537:GON65545 GYJ65537:GYJ65545 HIF65537:HIF65545 HSB65537:HSB65545 IBX65537:IBX65545 ILT65537:ILT65545 IVP65537:IVP65545 JFL65537:JFL65545 JPH65537:JPH65545 JZD65537:JZD65545 KIZ65537:KIZ65545 KSV65537:KSV65545 LCR65537:LCR65545 LMN65537:LMN65545 LWJ65537:LWJ65545 MGF65537:MGF65545 MQB65537:MQB65545 MZX65537:MZX65545 NJT65537:NJT65545 NTP65537:NTP65545 ODL65537:ODL65545 ONH65537:ONH65545 OXD65537:OXD65545 PGZ65537:PGZ65545 PQV65537:PQV65545 QAR65537:QAR65545 QKN65537:QKN65545 QUJ65537:QUJ65545 REF65537:REF65545 ROB65537:ROB65545 RXX65537:RXX65545 SHT65537:SHT65545 SRP65537:SRP65545 TBL65537:TBL65545 TLH65537:TLH65545 TVD65537:TVD65545 UEZ65537:UEZ65545 UOV65537:UOV65545 UYR65537:UYR65545 VIN65537:VIN65545 VSJ65537:VSJ65545 WCF65537:WCF65545 WMB65537:WMB65545 WVX65537:WVX65545 P131073:P131081 JL131073:JL131081 TH131073:TH131081 ADD131073:ADD131081 AMZ131073:AMZ131081 AWV131073:AWV131081 BGR131073:BGR131081 BQN131073:BQN131081 CAJ131073:CAJ131081 CKF131073:CKF131081 CUB131073:CUB131081 DDX131073:DDX131081 DNT131073:DNT131081 DXP131073:DXP131081 EHL131073:EHL131081 ERH131073:ERH131081 FBD131073:FBD131081 FKZ131073:FKZ131081 FUV131073:FUV131081 GER131073:GER131081 GON131073:GON131081 GYJ131073:GYJ131081 HIF131073:HIF131081 HSB131073:HSB131081 IBX131073:IBX131081 ILT131073:ILT131081 IVP131073:IVP131081 JFL131073:JFL131081 JPH131073:JPH131081 JZD131073:JZD131081 KIZ131073:KIZ131081 KSV131073:KSV131081 LCR131073:LCR131081 LMN131073:LMN131081 LWJ131073:LWJ131081 MGF131073:MGF131081 MQB131073:MQB131081 MZX131073:MZX131081 NJT131073:NJT131081 NTP131073:NTP131081 ODL131073:ODL131081 ONH131073:ONH131081 OXD131073:OXD131081 PGZ131073:PGZ131081 PQV131073:PQV131081 QAR131073:QAR131081 QKN131073:QKN131081 QUJ131073:QUJ131081 REF131073:REF131081 ROB131073:ROB131081 RXX131073:RXX131081 SHT131073:SHT131081 SRP131073:SRP131081 TBL131073:TBL131081 TLH131073:TLH131081 TVD131073:TVD131081 UEZ131073:UEZ131081 UOV131073:UOV131081 UYR131073:UYR131081 VIN131073:VIN131081 VSJ131073:VSJ131081 WCF131073:WCF131081 WMB131073:WMB131081 WVX131073:WVX131081 P196609:P196617 JL196609:JL196617 TH196609:TH196617 ADD196609:ADD196617 AMZ196609:AMZ196617 AWV196609:AWV196617 BGR196609:BGR196617 BQN196609:BQN196617 CAJ196609:CAJ196617 CKF196609:CKF196617 CUB196609:CUB196617 DDX196609:DDX196617 DNT196609:DNT196617 DXP196609:DXP196617 EHL196609:EHL196617 ERH196609:ERH196617 FBD196609:FBD196617 FKZ196609:FKZ196617 FUV196609:FUV196617 GER196609:GER196617 GON196609:GON196617 GYJ196609:GYJ196617 HIF196609:HIF196617 HSB196609:HSB196617 IBX196609:IBX196617 ILT196609:ILT196617 IVP196609:IVP196617 JFL196609:JFL196617 JPH196609:JPH196617 JZD196609:JZD196617 KIZ196609:KIZ196617 KSV196609:KSV196617 LCR196609:LCR196617 LMN196609:LMN196617 LWJ196609:LWJ196617 MGF196609:MGF196617 MQB196609:MQB196617 MZX196609:MZX196617 NJT196609:NJT196617 NTP196609:NTP196617 ODL196609:ODL196617 ONH196609:ONH196617 OXD196609:OXD196617 PGZ196609:PGZ196617 PQV196609:PQV196617 QAR196609:QAR196617 QKN196609:QKN196617 QUJ196609:QUJ196617 REF196609:REF196617 ROB196609:ROB196617 RXX196609:RXX196617 SHT196609:SHT196617 SRP196609:SRP196617 TBL196609:TBL196617 TLH196609:TLH196617 TVD196609:TVD196617 UEZ196609:UEZ196617 UOV196609:UOV196617 UYR196609:UYR196617 VIN196609:VIN196617 VSJ196609:VSJ196617 WCF196609:WCF196617 WMB196609:WMB196617 WVX196609:WVX196617 P262145:P262153 JL262145:JL262153 TH262145:TH262153 ADD262145:ADD262153 AMZ262145:AMZ262153 AWV262145:AWV262153 BGR262145:BGR262153 BQN262145:BQN262153 CAJ262145:CAJ262153 CKF262145:CKF262153 CUB262145:CUB262153 DDX262145:DDX262153 DNT262145:DNT262153 DXP262145:DXP262153 EHL262145:EHL262153 ERH262145:ERH262153 FBD262145:FBD262153 FKZ262145:FKZ262153 FUV262145:FUV262153 GER262145:GER262153 GON262145:GON262153 GYJ262145:GYJ262153 HIF262145:HIF262153 HSB262145:HSB262153 IBX262145:IBX262153 ILT262145:ILT262153 IVP262145:IVP262153 JFL262145:JFL262153 JPH262145:JPH262153 JZD262145:JZD262153 KIZ262145:KIZ262153 KSV262145:KSV262153 LCR262145:LCR262153 LMN262145:LMN262153 LWJ262145:LWJ262153 MGF262145:MGF262153 MQB262145:MQB262153 MZX262145:MZX262153 NJT262145:NJT262153 NTP262145:NTP262153 ODL262145:ODL262153 ONH262145:ONH262153 OXD262145:OXD262153 PGZ262145:PGZ262153 PQV262145:PQV262153 QAR262145:QAR262153 QKN262145:QKN262153 QUJ262145:QUJ262153 REF262145:REF262153 ROB262145:ROB262153 RXX262145:RXX262153 SHT262145:SHT262153 SRP262145:SRP262153 TBL262145:TBL262153 TLH262145:TLH262153 TVD262145:TVD262153 UEZ262145:UEZ262153 UOV262145:UOV262153 UYR262145:UYR262153 VIN262145:VIN262153 VSJ262145:VSJ262153 WCF262145:WCF262153 WMB262145:WMB262153 WVX262145:WVX262153 P327681:P327689 JL327681:JL327689 TH327681:TH327689 ADD327681:ADD327689 AMZ327681:AMZ327689 AWV327681:AWV327689 BGR327681:BGR327689 BQN327681:BQN327689 CAJ327681:CAJ327689 CKF327681:CKF327689 CUB327681:CUB327689 DDX327681:DDX327689 DNT327681:DNT327689 DXP327681:DXP327689 EHL327681:EHL327689 ERH327681:ERH327689 FBD327681:FBD327689 FKZ327681:FKZ327689 FUV327681:FUV327689 GER327681:GER327689 GON327681:GON327689 GYJ327681:GYJ327689 HIF327681:HIF327689 HSB327681:HSB327689 IBX327681:IBX327689 ILT327681:ILT327689 IVP327681:IVP327689 JFL327681:JFL327689 JPH327681:JPH327689 JZD327681:JZD327689 KIZ327681:KIZ327689 KSV327681:KSV327689 LCR327681:LCR327689 LMN327681:LMN327689 LWJ327681:LWJ327689 MGF327681:MGF327689 MQB327681:MQB327689 MZX327681:MZX327689 NJT327681:NJT327689 NTP327681:NTP327689 ODL327681:ODL327689 ONH327681:ONH327689 OXD327681:OXD327689 PGZ327681:PGZ327689 PQV327681:PQV327689 QAR327681:QAR327689 QKN327681:QKN327689 QUJ327681:QUJ327689 REF327681:REF327689 ROB327681:ROB327689 RXX327681:RXX327689 SHT327681:SHT327689 SRP327681:SRP327689 TBL327681:TBL327689 TLH327681:TLH327689 TVD327681:TVD327689 UEZ327681:UEZ327689 UOV327681:UOV327689 UYR327681:UYR327689 VIN327681:VIN327689 VSJ327681:VSJ327689 WCF327681:WCF327689 WMB327681:WMB327689 WVX327681:WVX327689 P393217:P393225 JL393217:JL393225 TH393217:TH393225 ADD393217:ADD393225 AMZ393217:AMZ393225 AWV393217:AWV393225 BGR393217:BGR393225 BQN393217:BQN393225 CAJ393217:CAJ393225 CKF393217:CKF393225 CUB393217:CUB393225 DDX393217:DDX393225 DNT393217:DNT393225 DXP393217:DXP393225 EHL393217:EHL393225 ERH393217:ERH393225 FBD393217:FBD393225 FKZ393217:FKZ393225 FUV393217:FUV393225 GER393217:GER393225 GON393217:GON393225 GYJ393217:GYJ393225 HIF393217:HIF393225 HSB393217:HSB393225 IBX393217:IBX393225 ILT393217:ILT393225 IVP393217:IVP393225 JFL393217:JFL393225 JPH393217:JPH393225 JZD393217:JZD393225 KIZ393217:KIZ393225 KSV393217:KSV393225 LCR393217:LCR393225 LMN393217:LMN393225 LWJ393217:LWJ393225 MGF393217:MGF393225 MQB393217:MQB393225 MZX393217:MZX393225 NJT393217:NJT393225 NTP393217:NTP393225 ODL393217:ODL393225 ONH393217:ONH393225 OXD393217:OXD393225 PGZ393217:PGZ393225 PQV393217:PQV393225 QAR393217:QAR393225 QKN393217:QKN393225 QUJ393217:QUJ393225 REF393217:REF393225 ROB393217:ROB393225 RXX393217:RXX393225 SHT393217:SHT393225 SRP393217:SRP393225 TBL393217:TBL393225 TLH393217:TLH393225 TVD393217:TVD393225 UEZ393217:UEZ393225 UOV393217:UOV393225 UYR393217:UYR393225 VIN393217:VIN393225 VSJ393217:VSJ393225 WCF393217:WCF393225 WMB393217:WMB393225 WVX393217:WVX393225 P458753:P458761 JL458753:JL458761 TH458753:TH458761 ADD458753:ADD458761 AMZ458753:AMZ458761 AWV458753:AWV458761 BGR458753:BGR458761 BQN458753:BQN458761 CAJ458753:CAJ458761 CKF458753:CKF458761 CUB458753:CUB458761 DDX458753:DDX458761 DNT458753:DNT458761 DXP458753:DXP458761 EHL458753:EHL458761 ERH458753:ERH458761 FBD458753:FBD458761 FKZ458753:FKZ458761 FUV458753:FUV458761 GER458753:GER458761 GON458753:GON458761 GYJ458753:GYJ458761 HIF458753:HIF458761 HSB458753:HSB458761 IBX458753:IBX458761 ILT458753:ILT458761 IVP458753:IVP458761 JFL458753:JFL458761 JPH458753:JPH458761 JZD458753:JZD458761 KIZ458753:KIZ458761 KSV458753:KSV458761 LCR458753:LCR458761 LMN458753:LMN458761 LWJ458753:LWJ458761 MGF458753:MGF458761 MQB458753:MQB458761 MZX458753:MZX458761 NJT458753:NJT458761 NTP458753:NTP458761 ODL458753:ODL458761 ONH458753:ONH458761 OXD458753:OXD458761 PGZ458753:PGZ458761 PQV458753:PQV458761 QAR458753:QAR458761 QKN458753:QKN458761 QUJ458753:QUJ458761 REF458753:REF458761 ROB458753:ROB458761 RXX458753:RXX458761 SHT458753:SHT458761 SRP458753:SRP458761 TBL458753:TBL458761 TLH458753:TLH458761 TVD458753:TVD458761 UEZ458753:UEZ458761 UOV458753:UOV458761 UYR458753:UYR458761 VIN458753:VIN458761 VSJ458753:VSJ458761 WCF458753:WCF458761 WMB458753:WMB458761 WVX458753:WVX458761 P524289:P524297 JL524289:JL524297 TH524289:TH524297 ADD524289:ADD524297 AMZ524289:AMZ524297 AWV524289:AWV524297 BGR524289:BGR524297 BQN524289:BQN524297 CAJ524289:CAJ524297 CKF524289:CKF524297 CUB524289:CUB524297 DDX524289:DDX524297 DNT524289:DNT524297 DXP524289:DXP524297 EHL524289:EHL524297 ERH524289:ERH524297 FBD524289:FBD524297 FKZ524289:FKZ524297 FUV524289:FUV524297 GER524289:GER524297 GON524289:GON524297 GYJ524289:GYJ524297 HIF524289:HIF524297 HSB524289:HSB524297 IBX524289:IBX524297 ILT524289:ILT524297 IVP524289:IVP524297 JFL524289:JFL524297 JPH524289:JPH524297 JZD524289:JZD524297 KIZ524289:KIZ524297 KSV524289:KSV524297 LCR524289:LCR524297 LMN524289:LMN524297 LWJ524289:LWJ524297 MGF524289:MGF524297 MQB524289:MQB524297 MZX524289:MZX524297 NJT524289:NJT524297 NTP524289:NTP524297 ODL524289:ODL524297 ONH524289:ONH524297 OXD524289:OXD524297 PGZ524289:PGZ524297 PQV524289:PQV524297 QAR524289:QAR524297 QKN524289:QKN524297 QUJ524289:QUJ524297 REF524289:REF524297 ROB524289:ROB524297 RXX524289:RXX524297 SHT524289:SHT524297 SRP524289:SRP524297 TBL524289:TBL524297 TLH524289:TLH524297 TVD524289:TVD524297 UEZ524289:UEZ524297 UOV524289:UOV524297 UYR524289:UYR524297 VIN524289:VIN524297 VSJ524289:VSJ524297 WCF524289:WCF524297 WMB524289:WMB524297 WVX524289:WVX524297 P589825:P589833 JL589825:JL589833 TH589825:TH589833 ADD589825:ADD589833 AMZ589825:AMZ589833 AWV589825:AWV589833 BGR589825:BGR589833 BQN589825:BQN589833 CAJ589825:CAJ589833 CKF589825:CKF589833 CUB589825:CUB589833 DDX589825:DDX589833 DNT589825:DNT589833 DXP589825:DXP589833 EHL589825:EHL589833 ERH589825:ERH589833 FBD589825:FBD589833 FKZ589825:FKZ589833 FUV589825:FUV589833 GER589825:GER589833 GON589825:GON589833 GYJ589825:GYJ589833 HIF589825:HIF589833 HSB589825:HSB589833 IBX589825:IBX589833 ILT589825:ILT589833 IVP589825:IVP589833 JFL589825:JFL589833 JPH589825:JPH589833 JZD589825:JZD589833 KIZ589825:KIZ589833 KSV589825:KSV589833 LCR589825:LCR589833 LMN589825:LMN589833 LWJ589825:LWJ589833 MGF589825:MGF589833 MQB589825:MQB589833 MZX589825:MZX589833 NJT589825:NJT589833 NTP589825:NTP589833 ODL589825:ODL589833 ONH589825:ONH589833 OXD589825:OXD589833 PGZ589825:PGZ589833 PQV589825:PQV589833 QAR589825:QAR589833 QKN589825:QKN589833 QUJ589825:QUJ589833 REF589825:REF589833 ROB589825:ROB589833 RXX589825:RXX589833 SHT589825:SHT589833 SRP589825:SRP589833 TBL589825:TBL589833 TLH589825:TLH589833 TVD589825:TVD589833 UEZ589825:UEZ589833 UOV589825:UOV589833 UYR589825:UYR589833 VIN589825:VIN589833 VSJ589825:VSJ589833 WCF589825:WCF589833 WMB589825:WMB589833 WVX589825:WVX589833 P655361:P655369 JL655361:JL655369 TH655361:TH655369 ADD655361:ADD655369 AMZ655361:AMZ655369 AWV655361:AWV655369 BGR655361:BGR655369 BQN655361:BQN655369 CAJ655361:CAJ655369 CKF655361:CKF655369 CUB655361:CUB655369 DDX655361:DDX655369 DNT655361:DNT655369 DXP655361:DXP655369 EHL655361:EHL655369 ERH655361:ERH655369 FBD655361:FBD655369 FKZ655361:FKZ655369 FUV655361:FUV655369 GER655361:GER655369 GON655361:GON655369 GYJ655361:GYJ655369 HIF655361:HIF655369 HSB655361:HSB655369 IBX655361:IBX655369 ILT655361:ILT655369 IVP655361:IVP655369 JFL655361:JFL655369 JPH655361:JPH655369 JZD655361:JZD655369 KIZ655361:KIZ655369 KSV655361:KSV655369 LCR655361:LCR655369 LMN655361:LMN655369 LWJ655361:LWJ655369 MGF655361:MGF655369 MQB655361:MQB655369 MZX655361:MZX655369 NJT655361:NJT655369 NTP655361:NTP655369 ODL655361:ODL655369 ONH655361:ONH655369 OXD655361:OXD655369 PGZ655361:PGZ655369 PQV655361:PQV655369 QAR655361:QAR655369 QKN655361:QKN655369 QUJ655361:QUJ655369 REF655361:REF655369 ROB655361:ROB655369 RXX655361:RXX655369 SHT655361:SHT655369 SRP655361:SRP655369 TBL655361:TBL655369 TLH655361:TLH655369 TVD655361:TVD655369 UEZ655361:UEZ655369 UOV655361:UOV655369 UYR655361:UYR655369 VIN655361:VIN655369 VSJ655361:VSJ655369 WCF655361:WCF655369 WMB655361:WMB655369 WVX655361:WVX655369 P720897:P720905 JL720897:JL720905 TH720897:TH720905 ADD720897:ADD720905 AMZ720897:AMZ720905 AWV720897:AWV720905 BGR720897:BGR720905 BQN720897:BQN720905 CAJ720897:CAJ720905 CKF720897:CKF720905 CUB720897:CUB720905 DDX720897:DDX720905 DNT720897:DNT720905 DXP720897:DXP720905 EHL720897:EHL720905 ERH720897:ERH720905 FBD720897:FBD720905 FKZ720897:FKZ720905 FUV720897:FUV720905 GER720897:GER720905 GON720897:GON720905 GYJ720897:GYJ720905 HIF720897:HIF720905 HSB720897:HSB720905 IBX720897:IBX720905 ILT720897:ILT720905 IVP720897:IVP720905 JFL720897:JFL720905 JPH720897:JPH720905 JZD720897:JZD720905 KIZ720897:KIZ720905 KSV720897:KSV720905 LCR720897:LCR720905 LMN720897:LMN720905 LWJ720897:LWJ720905 MGF720897:MGF720905 MQB720897:MQB720905 MZX720897:MZX720905 NJT720897:NJT720905 NTP720897:NTP720905 ODL720897:ODL720905 ONH720897:ONH720905 OXD720897:OXD720905 PGZ720897:PGZ720905 PQV720897:PQV720905 QAR720897:QAR720905 QKN720897:QKN720905 QUJ720897:QUJ720905 REF720897:REF720905 ROB720897:ROB720905 RXX720897:RXX720905 SHT720897:SHT720905 SRP720897:SRP720905 TBL720897:TBL720905 TLH720897:TLH720905 TVD720897:TVD720905 UEZ720897:UEZ720905 UOV720897:UOV720905 UYR720897:UYR720905 VIN720897:VIN720905 VSJ720897:VSJ720905 WCF720897:WCF720905 WMB720897:WMB720905 WVX720897:WVX720905 P786433:P786441 JL786433:JL786441 TH786433:TH786441 ADD786433:ADD786441 AMZ786433:AMZ786441 AWV786433:AWV786441 BGR786433:BGR786441 BQN786433:BQN786441 CAJ786433:CAJ786441 CKF786433:CKF786441 CUB786433:CUB786441 DDX786433:DDX786441 DNT786433:DNT786441 DXP786433:DXP786441 EHL786433:EHL786441 ERH786433:ERH786441 FBD786433:FBD786441 FKZ786433:FKZ786441 FUV786433:FUV786441 GER786433:GER786441 GON786433:GON786441 GYJ786433:GYJ786441 HIF786433:HIF786441 HSB786433:HSB786441 IBX786433:IBX786441 ILT786433:ILT786441 IVP786433:IVP786441 JFL786433:JFL786441 JPH786433:JPH786441 JZD786433:JZD786441 KIZ786433:KIZ786441 KSV786433:KSV786441 LCR786433:LCR786441 LMN786433:LMN786441 LWJ786433:LWJ786441 MGF786433:MGF786441 MQB786433:MQB786441 MZX786433:MZX786441 NJT786433:NJT786441 NTP786433:NTP786441 ODL786433:ODL786441 ONH786433:ONH786441 OXD786433:OXD786441 PGZ786433:PGZ786441 PQV786433:PQV786441 QAR786433:QAR786441 QKN786433:QKN786441 QUJ786433:QUJ786441 REF786433:REF786441 ROB786433:ROB786441 RXX786433:RXX786441 SHT786433:SHT786441 SRP786433:SRP786441 TBL786433:TBL786441 TLH786433:TLH786441 TVD786433:TVD786441 UEZ786433:UEZ786441 UOV786433:UOV786441 UYR786433:UYR786441 VIN786433:VIN786441 VSJ786433:VSJ786441 WCF786433:WCF786441 WMB786433:WMB786441 WVX786433:WVX786441 P851969:P851977 JL851969:JL851977 TH851969:TH851977 ADD851969:ADD851977 AMZ851969:AMZ851977 AWV851969:AWV851977 BGR851969:BGR851977 BQN851969:BQN851977 CAJ851969:CAJ851977 CKF851969:CKF851977 CUB851969:CUB851977 DDX851969:DDX851977 DNT851969:DNT851977 DXP851969:DXP851977 EHL851969:EHL851977 ERH851969:ERH851977 FBD851969:FBD851977 FKZ851969:FKZ851977 FUV851969:FUV851977 GER851969:GER851977 GON851969:GON851977 GYJ851969:GYJ851977 HIF851969:HIF851977 HSB851969:HSB851977 IBX851969:IBX851977 ILT851969:ILT851977 IVP851969:IVP851977 JFL851969:JFL851977 JPH851969:JPH851977 JZD851969:JZD851977 KIZ851969:KIZ851977 KSV851969:KSV851977 LCR851969:LCR851977 LMN851969:LMN851977 LWJ851969:LWJ851977 MGF851969:MGF851977 MQB851969:MQB851977 MZX851969:MZX851977 NJT851969:NJT851977 NTP851969:NTP851977 ODL851969:ODL851977 ONH851969:ONH851977 OXD851969:OXD851977 PGZ851969:PGZ851977 PQV851969:PQV851977 QAR851969:QAR851977 QKN851969:QKN851977 QUJ851969:QUJ851977 REF851969:REF851977 ROB851969:ROB851977 RXX851969:RXX851977 SHT851969:SHT851977 SRP851969:SRP851977 TBL851969:TBL851977 TLH851969:TLH851977 TVD851969:TVD851977 UEZ851969:UEZ851977 UOV851969:UOV851977 UYR851969:UYR851977 VIN851969:VIN851977 VSJ851969:VSJ851977 WCF851969:WCF851977 WMB851969:WMB851977 WVX851969:WVX851977 P917505:P917513 JL917505:JL917513 TH917505:TH917513 ADD917505:ADD917513 AMZ917505:AMZ917513 AWV917505:AWV917513 BGR917505:BGR917513 BQN917505:BQN917513 CAJ917505:CAJ917513 CKF917505:CKF917513 CUB917505:CUB917513 DDX917505:DDX917513 DNT917505:DNT917513 DXP917505:DXP917513 EHL917505:EHL917513 ERH917505:ERH917513 FBD917505:FBD917513 FKZ917505:FKZ917513 FUV917505:FUV917513 GER917505:GER917513 GON917505:GON917513 GYJ917505:GYJ917513 HIF917505:HIF917513 HSB917505:HSB917513 IBX917505:IBX917513 ILT917505:ILT917513 IVP917505:IVP917513 JFL917505:JFL917513 JPH917505:JPH917513 JZD917505:JZD917513 KIZ917505:KIZ917513 KSV917505:KSV917513 LCR917505:LCR917513 LMN917505:LMN917513 LWJ917505:LWJ917513 MGF917505:MGF917513 MQB917505:MQB917513 MZX917505:MZX917513 NJT917505:NJT917513 NTP917505:NTP917513 ODL917505:ODL917513 ONH917505:ONH917513 OXD917505:OXD917513 PGZ917505:PGZ917513 PQV917505:PQV917513 QAR917505:QAR917513 QKN917505:QKN917513 QUJ917505:QUJ917513 REF917505:REF917513 ROB917505:ROB917513 RXX917505:RXX917513 SHT917505:SHT917513 SRP917505:SRP917513 TBL917505:TBL917513 TLH917505:TLH917513 TVD917505:TVD917513 UEZ917505:UEZ917513 UOV917505:UOV917513 UYR917505:UYR917513 VIN917505:VIN917513 VSJ917505:VSJ917513 WCF917505:WCF917513 WMB917505:WMB917513 WVX917505:WVX917513 P983041:P983049 JL983041:JL983049 TH983041:TH983049 ADD983041:ADD983049 AMZ983041:AMZ983049 AWV983041:AWV983049 BGR983041:BGR983049 BQN983041:BQN983049 CAJ983041:CAJ983049 CKF983041:CKF983049 CUB983041:CUB983049 DDX983041:DDX983049 DNT983041:DNT983049 DXP983041:DXP983049 EHL983041:EHL983049 ERH983041:ERH983049 FBD983041:FBD983049 FKZ983041:FKZ983049 FUV983041:FUV983049 GER983041:GER983049 GON983041:GON983049 GYJ983041:GYJ983049 HIF983041:HIF983049 HSB983041:HSB983049 IBX983041:IBX983049 ILT983041:ILT983049 IVP983041:IVP983049 JFL983041:JFL983049 JPH983041:JPH983049 JZD983041:JZD983049 KIZ983041:KIZ983049 KSV983041:KSV983049 LCR983041:LCR983049 LMN983041:LMN983049 LWJ983041:LWJ983049 MGF983041:MGF983049 MQB983041:MQB983049 MZX983041:MZX983049 NJT983041:NJT983049 NTP983041:NTP983049 ODL983041:ODL983049 ONH983041:ONH983049 OXD983041:OXD983049 PGZ983041:PGZ983049 PQV983041:PQV983049 QAR983041:QAR983049 QKN983041:QKN983049 QUJ983041:QUJ983049 REF983041:REF983049 ROB983041:ROB983049 RXX983041:RXX983049 SHT983041:SHT983049 SRP983041:SRP983049 TBL983041:TBL983049 TLH983041:TLH983049 TVD983041:TVD983049 UEZ983041:UEZ983049 UOV983041:UOV983049 UYR983041:UYR983049 VIN983041:VIN983049 VSJ983041:VSJ983049 WCF983041:WCF983049 WMB983041:WMB983049 WVX11:WVX23 WMB11:WMB23 WCF11:WCF23 VSJ11:VSJ23 VIN11:VIN23 UYR11:UYR23 UOV11:UOV23 UEZ11:UEZ23 TVD11:TVD23 TLH11:TLH23 TBL11:TBL23 SRP11:SRP23 SHT11:SHT23 RXX11:RXX23 ROB11:ROB23 REF11:REF23 QUJ11:QUJ23 QKN11:QKN23 QAR11:QAR23 PQV11:PQV23 PGZ11:PGZ23 OXD11:OXD23 ONH11:ONH23 ODL11:ODL23 NTP11:NTP23 NJT11:NJT23 MZX11:MZX23 MQB11:MQB23 MGF11:MGF23 LWJ11:LWJ23 LMN11:LMN23 LCR11:LCR23 KSV11:KSV23 KIZ11:KIZ23 JZD11:JZD23 JPH11:JPH23 JFL11:JFL23 IVP11:IVP23 ILT11:ILT23 IBX11:IBX23 HSB11:HSB23 HIF11:HIF23 GYJ11:GYJ23 GON11:GON23 GER11:GER23 FUV11:FUV23 FKZ11:FKZ23 FBD11:FBD23 ERH11:ERH23 EHL11:EHL23 DXP11:DXP23 DNT11:DNT23 DDX11:DDX23 CUB11:CUB23 CKF11:CKF23 CAJ11:CAJ23 BQN11:BQN23 BGR11:BGR23 AWV11:AWV23 AMZ11:AMZ23 ADD11:ADD23 TH11:TH23 JL11:JL23 P11:P23"/>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B1:P36"/>
  <sheetViews>
    <sheetView zoomScale="159" zoomScaleNormal="159" workbookViewId="0">
      <selection activeCell="C3" sqref="C3"/>
    </sheetView>
  </sheetViews>
  <sheetFormatPr baseColWidth="10" defaultColWidth="11.42578125" defaultRowHeight="12.75" x14ac:dyDescent="0.2"/>
  <cols>
    <col min="1" max="1" width="6.7109375" customWidth="1"/>
    <col min="2" max="2" width="34.7109375" customWidth="1"/>
    <col min="3" max="3" width="8.42578125" customWidth="1"/>
    <col min="4" max="6" width="59.7109375" customWidth="1"/>
    <col min="7" max="7" width="45.85546875" customWidth="1"/>
    <col min="8" max="8" width="25.42578125" customWidth="1"/>
    <col min="9" max="9" width="15.28515625" customWidth="1"/>
    <col min="257" max="257" width="6.7109375" customWidth="1"/>
    <col min="258" max="258" width="34.7109375" customWidth="1"/>
    <col min="259" max="259" width="8.42578125" customWidth="1"/>
    <col min="260" max="263" width="45.85546875" customWidth="1"/>
    <col min="264" max="264" width="25.42578125" customWidth="1"/>
    <col min="265" max="265" width="15.28515625" customWidth="1"/>
    <col min="513" max="513" width="6.7109375" customWidth="1"/>
    <col min="514" max="514" width="34.7109375" customWidth="1"/>
    <col min="515" max="515" width="8.42578125" customWidth="1"/>
    <col min="516" max="519" width="45.85546875" customWidth="1"/>
    <col min="520" max="520" width="25.42578125" customWidth="1"/>
    <col min="521" max="521" width="15.28515625" customWidth="1"/>
    <col min="769" max="769" width="6.7109375" customWidth="1"/>
    <col min="770" max="770" width="34.7109375" customWidth="1"/>
    <col min="771" max="771" width="8.42578125" customWidth="1"/>
    <col min="772" max="775" width="45.85546875" customWidth="1"/>
    <col min="776" max="776" width="25.42578125" customWidth="1"/>
    <col min="777" max="777" width="15.28515625" customWidth="1"/>
    <col min="1025" max="1025" width="6.7109375" customWidth="1"/>
    <col min="1026" max="1026" width="34.7109375" customWidth="1"/>
    <col min="1027" max="1027" width="8.42578125" customWidth="1"/>
    <col min="1028" max="1031" width="45.85546875" customWidth="1"/>
    <col min="1032" max="1032" width="25.42578125" customWidth="1"/>
    <col min="1033" max="1033" width="15.28515625" customWidth="1"/>
    <col min="1281" max="1281" width="6.7109375" customWidth="1"/>
    <col min="1282" max="1282" width="34.7109375" customWidth="1"/>
    <col min="1283" max="1283" width="8.42578125" customWidth="1"/>
    <col min="1284" max="1287" width="45.85546875" customWidth="1"/>
    <col min="1288" max="1288" width="25.42578125" customWidth="1"/>
    <col min="1289" max="1289" width="15.28515625" customWidth="1"/>
    <col min="1537" max="1537" width="6.7109375" customWidth="1"/>
    <col min="1538" max="1538" width="34.7109375" customWidth="1"/>
    <col min="1539" max="1539" width="8.42578125" customWidth="1"/>
    <col min="1540" max="1543" width="45.85546875" customWidth="1"/>
    <col min="1544" max="1544" width="25.42578125" customWidth="1"/>
    <col min="1545" max="1545" width="15.28515625" customWidth="1"/>
    <col min="1793" max="1793" width="6.7109375" customWidth="1"/>
    <col min="1794" max="1794" width="34.7109375" customWidth="1"/>
    <col min="1795" max="1795" width="8.42578125" customWidth="1"/>
    <col min="1796" max="1799" width="45.85546875" customWidth="1"/>
    <col min="1800" max="1800" width="25.42578125" customWidth="1"/>
    <col min="1801" max="1801" width="15.28515625" customWidth="1"/>
    <col min="2049" max="2049" width="6.7109375" customWidth="1"/>
    <col min="2050" max="2050" width="34.7109375" customWidth="1"/>
    <col min="2051" max="2051" width="8.42578125" customWidth="1"/>
    <col min="2052" max="2055" width="45.85546875" customWidth="1"/>
    <col min="2056" max="2056" width="25.42578125" customWidth="1"/>
    <col min="2057" max="2057" width="15.28515625" customWidth="1"/>
    <col min="2305" max="2305" width="6.7109375" customWidth="1"/>
    <col min="2306" max="2306" width="34.7109375" customWidth="1"/>
    <col min="2307" max="2307" width="8.42578125" customWidth="1"/>
    <col min="2308" max="2311" width="45.85546875" customWidth="1"/>
    <col min="2312" max="2312" width="25.42578125" customWidth="1"/>
    <col min="2313" max="2313" width="15.28515625" customWidth="1"/>
    <col min="2561" max="2561" width="6.7109375" customWidth="1"/>
    <col min="2562" max="2562" width="34.7109375" customWidth="1"/>
    <col min="2563" max="2563" width="8.42578125" customWidth="1"/>
    <col min="2564" max="2567" width="45.85546875" customWidth="1"/>
    <col min="2568" max="2568" width="25.42578125" customWidth="1"/>
    <col min="2569" max="2569" width="15.28515625" customWidth="1"/>
    <col min="2817" max="2817" width="6.7109375" customWidth="1"/>
    <col min="2818" max="2818" width="34.7109375" customWidth="1"/>
    <col min="2819" max="2819" width="8.42578125" customWidth="1"/>
    <col min="2820" max="2823" width="45.85546875" customWidth="1"/>
    <col min="2824" max="2824" width="25.42578125" customWidth="1"/>
    <col min="2825" max="2825" width="15.28515625" customWidth="1"/>
    <col min="3073" max="3073" width="6.7109375" customWidth="1"/>
    <col min="3074" max="3074" width="34.7109375" customWidth="1"/>
    <col min="3075" max="3075" width="8.42578125" customWidth="1"/>
    <col min="3076" max="3079" width="45.85546875" customWidth="1"/>
    <col min="3080" max="3080" width="25.42578125" customWidth="1"/>
    <col min="3081" max="3081" width="15.28515625" customWidth="1"/>
    <col min="3329" max="3329" width="6.7109375" customWidth="1"/>
    <col min="3330" max="3330" width="34.7109375" customWidth="1"/>
    <col min="3331" max="3331" width="8.42578125" customWidth="1"/>
    <col min="3332" max="3335" width="45.85546875" customWidth="1"/>
    <col min="3336" max="3336" width="25.42578125" customWidth="1"/>
    <col min="3337" max="3337" width="15.28515625" customWidth="1"/>
    <col min="3585" max="3585" width="6.7109375" customWidth="1"/>
    <col min="3586" max="3586" width="34.7109375" customWidth="1"/>
    <col min="3587" max="3587" width="8.42578125" customWidth="1"/>
    <col min="3588" max="3591" width="45.85546875" customWidth="1"/>
    <col min="3592" max="3592" width="25.42578125" customWidth="1"/>
    <col min="3593" max="3593" width="15.28515625" customWidth="1"/>
    <col min="3841" max="3841" width="6.7109375" customWidth="1"/>
    <col min="3842" max="3842" width="34.7109375" customWidth="1"/>
    <col min="3843" max="3843" width="8.42578125" customWidth="1"/>
    <col min="3844" max="3847" width="45.85546875" customWidth="1"/>
    <col min="3848" max="3848" width="25.42578125" customWidth="1"/>
    <col min="3849" max="3849" width="15.28515625" customWidth="1"/>
    <col min="4097" max="4097" width="6.7109375" customWidth="1"/>
    <col min="4098" max="4098" width="34.7109375" customWidth="1"/>
    <col min="4099" max="4099" width="8.42578125" customWidth="1"/>
    <col min="4100" max="4103" width="45.85546875" customWidth="1"/>
    <col min="4104" max="4104" width="25.42578125" customWidth="1"/>
    <col min="4105" max="4105" width="15.28515625" customWidth="1"/>
    <col min="4353" max="4353" width="6.7109375" customWidth="1"/>
    <col min="4354" max="4354" width="34.7109375" customWidth="1"/>
    <col min="4355" max="4355" width="8.42578125" customWidth="1"/>
    <col min="4356" max="4359" width="45.85546875" customWidth="1"/>
    <col min="4360" max="4360" width="25.42578125" customWidth="1"/>
    <col min="4361" max="4361" width="15.28515625" customWidth="1"/>
    <col min="4609" max="4609" width="6.7109375" customWidth="1"/>
    <col min="4610" max="4610" width="34.7109375" customWidth="1"/>
    <col min="4611" max="4611" width="8.42578125" customWidth="1"/>
    <col min="4612" max="4615" width="45.85546875" customWidth="1"/>
    <col min="4616" max="4616" width="25.42578125" customWidth="1"/>
    <col min="4617" max="4617" width="15.28515625" customWidth="1"/>
    <col min="4865" max="4865" width="6.7109375" customWidth="1"/>
    <col min="4866" max="4866" width="34.7109375" customWidth="1"/>
    <col min="4867" max="4867" width="8.42578125" customWidth="1"/>
    <col min="4868" max="4871" width="45.85546875" customWidth="1"/>
    <col min="4872" max="4872" width="25.42578125" customWidth="1"/>
    <col min="4873" max="4873" width="15.28515625" customWidth="1"/>
    <col min="5121" max="5121" width="6.7109375" customWidth="1"/>
    <col min="5122" max="5122" width="34.7109375" customWidth="1"/>
    <col min="5123" max="5123" width="8.42578125" customWidth="1"/>
    <col min="5124" max="5127" width="45.85546875" customWidth="1"/>
    <col min="5128" max="5128" width="25.42578125" customWidth="1"/>
    <col min="5129" max="5129" width="15.28515625" customWidth="1"/>
    <col min="5377" max="5377" width="6.7109375" customWidth="1"/>
    <col min="5378" max="5378" width="34.7109375" customWidth="1"/>
    <col min="5379" max="5379" width="8.42578125" customWidth="1"/>
    <col min="5380" max="5383" width="45.85546875" customWidth="1"/>
    <col min="5384" max="5384" width="25.42578125" customWidth="1"/>
    <col min="5385" max="5385" width="15.28515625" customWidth="1"/>
    <col min="5633" max="5633" width="6.7109375" customWidth="1"/>
    <col min="5634" max="5634" width="34.7109375" customWidth="1"/>
    <col min="5635" max="5635" width="8.42578125" customWidth="1"/>
    <col min="5636" max="5639" width="45.85546875" customWidth="1"/>
    <col min="5640" max="5640" width="25.42578125" customWidth="1"/>
    <col min="5641" max="5641" width="15.28515625" customWidth="1"/>
    <col min="5889" max="5889" width="6.7109375" customWidth="1"/>
    <col min="5890" max="5890" width="34.7109375" customWidth="1"/>
    <col min="5891" max="5891" width="8.42578125" customWidth="1"/>
    <col min="5892" max="5895" width="45.85546875" customWidth="1"/>
    <col min="5896" max="5896" width="25.42578125" customWidth="1"/>
    <col min="5897" max="5897" width="15.28515625" customWidth="1"/>
    <col min="6145" max="6145" width="6.7109375" customWidth="1"/>
    <col min="6146" max="6146" width="34.7109375" customWidth="1"/>
    <col min="6147" max="6147" width="8.42578125" customWidth="1"/>
    <col min="6148" max="6151" width="45.85546875" customWidth="1"/>
    <col min="6152" max="6152" width="25.42578125" customWidth="1"/>
    <col min="6153" max="6153" width="15.28515625" customWidth="1"/>
    <col min="6401" max="6401" width="6.7109375" customWidth="1"/>
    <col min="6402" max="6402" width="34.7109375" customWidth="1"/>
    <col min="6403" max="6403" width="8.42578125" customWidth="1"/>
    <col min="6404" max="6407" width="45.85546875" customWidth="1"/>
    <col min="6408" max="6408" width="25.42578125" customWidth="1"/>
    <col min="6409" max="6409" width="15.28515625" customWidth="1"/>
    <col min="6657" max="6657" width="6.7109375" customWidth="1"/>
    <col min="6658" max="6658" width="34.7109375" customWidth="1"/>
    <col min="6659" max="6659" width="8.42578125" customWidth="1"/>
    <col min="6660" max="6663" width="45.85546875" customWidth="1"/>
    <col min="6664" max="6664" width="25.42578125" customWidth="1"/>
    <col min="6665" max="6665" width="15.28515625" customWidth="1"/>
    <col min="6913" max="6913" width="6.7109375" customWidth="1"/>
    <col min="6914" max="6914" width="34.7109375" customWidth="1"/>
    <col min="6915" max="6915" width="8.42578125" customWidth="1"/>
    <col min="6916" max="6919" width="45.85546875" customWidth="1"/>
    <col min="6920" max="6920" width="25.42578125" customWidth="1"/>
    <col min="6921" max="6921" width="15.28515625" customWidth="1"/>
    <col min="7169" max="7169" width="6.7109375" customWidth="1"/>
    <col min="7170" max="7170" width="34.7109375" customWidth="1"/>
    <col min="7171" max="7171" width="8.42578125" customWidth="1"/>
    <col min="7172" max="7175" width="45.85546875" customWidth="1"/>
    <col min="7176" max="7176" width="25.42578125" customWidth="1"/>
    <col min="7177" max="7177" width="15.28515625" customWidth="1"/>
    <col min="7425" max="7425" width="6.7109375" customWidth="1"/>
    <col min="7426" max="7426" width="34.7109375" customWidth="1"/>
    <col min="7427" max="7427" width="8.42578125" customWidth="1"/>
    <col min="7428" max="7431" width="45.85546875" customWidth="1"/>
    <col min="7432" max="7432" width="25.42578125" customWidth="1"/>
    <col min="7433" max="7433" width="15.28515625" customWidth="1"/>
    <col min="7681" max="7681" width="6.7109375" customWidth="1"/>
    <col min="7682" max="7682" width="34.7109375" customWidth="1"/>
    <col min="7683" max="7683" width="8.42578125" customWidth="1"/>
    <col min="7684" max="7687" width="45.85546875" customWidth="1"/>
    <col min="7688" max="7688" width="25.42578125" customWidth="1"/>
    <col min="7689" max="7689" width="15.28515625" customWidth="1"/>
    <col min="7937" max="7937" width="6.7109375" customWidth="1"/>
    <col min="7938" max="7938" width="34.7109375" customWidth="1"/>
    <col min="7939" max="7939" width="8.42578125" customWidth="1"/>
    <col min="7940" max="7943" width="45.85546875" customWidth="1"/>
    <col min="7944" max="7944" width="25.42578125" customWidth="1"/>
    <col min="7945" max="7945" width="15.28515625" customWidth="1"/>
    <col min="8193" max="8193" width="6.7109375" customWidth="1"/>
    <col min="8194" max="8194" width="34.7109375" customWidth="1"/>
    <col min="8195" max="8195" width="8.42578125" customWidth="1"/>
    <col min="8196" max="8199" width="45.85546875" customWidth="1"/>
    <col min="8200" max="8200" width="25.42578125" customWidth="1"/>
    <col min="8201" max="8201" width="15.28515625" customWidth="1"/>
    <col min="8449" max="8449" width="6.7109375" customWidth="1"/>
    <col min="8450" max="8450" width="34.7109375" customWidth="1"/>
    <col min="8451" max="8451" width="8.42578125" customWidth="1"/>
    <col min="8452" max="8455" width="45.85546875" customWidth="1"/>
    <col min="8456" max="8456" width="25.42578125" customWidth="1"/>
    <col min="8457" max="8457" width="15.28515625" customWidth="1"/>
    <col min="8705" max="8705" width="6.7109375" customWidth="1"/>
    <col min="8706" max="8706" width="34.7109375" customWidth="1"/>
    <col min="8707" max="8707" width="8.42578125" customWidth="1"/>
    <col min="8708" max="8711" width="45.85546875" customWidth="1"/>
    <col min="8712" max="8712" width="25.42578125" customWidth="1"/>
    <col min="8713" max="8713" width="15.28515625" customWidth="1"/>
    <col min="8961" max="8961" width="6.7109375" customWidth="1"/>
    <col min="8962" max="8962" width="34.7109375" customWidth="1"/>
    <col min="8963" max="8963" width="8.42578125" customWidth="1"/>
    <col min="8964" max="8967" width="45.85546875" customWidth="1"/>
    <col min="8968" max="8968" width="25.42578125" customWidth="1"/>
    <col min="8969" max="8969" width="15.28515625" customWidth="1"/>
    <col min="9217" max="9217" width="6.7109375" customWidth="1"/>
    <col min="9218" max="9218" width="34.7109375" customWidth="1"/>
    <col min="9219" max="9219" width="8.42578125" customWidth="1"/>
    <col min="9220" max="9223" width="45.85546875" customWidth="1"/>
    <col min="9224" max="9224" width="25.42578125" customWidth="1"/>
    <col min="9225" max="9225" width="15.28515625" customWidth="1"/>
    <col min="9473" max="9473" width="6.7109375" customWidth="1"/>
    <col min="9474" max="9474" width="34.7109375" customWidth="1"/>
    <col min="9475" max="9475" width="8.42578125" customWidth="1"/>
    <col min="9476" max="9479" width="45.85546875" customWidth="1"/>
    <col min="9480" max="9480" width="25.42578125" customWidth="1"/>
    <col min="9481" max="9481" width="15.28515625" customWidth="1"/>
    <col min="9729" max="9729" width="6.7109375" customWidth="1"/>
    <col min="9730" max="9730" width="34.7109375" customWidth="1"/>
    <col min="9731" max="9731" width="8.42578125" customWidth="1"/>
    <col min="9732" max="9735" width="45.85546875" customWidth="1"/>
    <col min="9736" max="9736" width="25.42578125" customWidth="1"/>
    <col min="9737" max="9737" width="15.28515625" customWidth="1"/>
    <col min="9985" max="9985" width="6.7109375" customWidth="1"/>
    <col min="9986" max="9986" width="34.7109375" customWidth="1"/>
    <col min="9987" max="9987" width="8.42578125" customWidth="1"/>
    <col min="9988" max="9991" width="45.85546875" customWidth="1"/>
    <col min="9992" max="9992" width="25.42578125" customWidth="1"/>
    <col min="9993" max="9993" width="15.28515625" customWidth="1"/>
    <col min="10241" max="10241" width="6.7109375" customWidth="1"/>
    <col min="10242" max="10242" width="34.7109375" customWidth="1"/>
    <col min="10243" max="10243" width="8.42578125" customWidth="1"/>
    <col min="10244" max="10247" width="45.85546875" customWidth="1"/>
    <col min="10248" max="10248" width="25.42578125" customWidth="1"/>
    <col min="10249" max="10249" width="15.28515625" customWidth="1"/>
    <col min="10497" max="10497" width="6.7109375" customWidth="1"/>
    <col min="10498" max="10498" width="34.7109375" customWidth="1"/>
    <col min="10499" max="10499" width="8.42578125" customWidth="1"/>
    <col min="10500" max="10503" width="45.85546875" customWidth="1"/>
    <col min="10504" max="10504" width="25.42578125" customWidth="1"/>
    <col min="10505" max="10505" width="15.28515625" customWidth="1"/>
    <col min="10753" max="10753" width="6.7109375" customWidth="1"/>
    <col min="10754" max="10754" width="34.7109375" customWidth="1"/>
    <col min="10755" max="10755" width="8.42578125" customWidth="1"/>
    <col min="10756" max="10759" width="45.85546875" customWidth="1"/>
    <col min="10760" max="10760" width="25.42578125" customWidth="1"/>
    <col min="10761" max="10761" width="15.28515625" customWidth="1"/>
    <col min="11009" max="11009" width="6.7109375" customWidth="1"/>
    <col min="11010" max="11010" width="34.7109375" customWidth="1"/>
    <col min="11011" max="11011" width="8.42578125" customWidth="1"/>
    <col min="11012" max="11015" width="45.85546875" customWidth="1"/>
    <col min="11016" max="11016" width="25.42578125" customWidth="1"/>
    <col min="11017" max="11017" width="15.28515625" customWidth="1"/>
    <col min="11265" max="11265" width="6.7109375" customWidth="1"/>
    <col min="11266" max="11266" width="34.7109375" customWidth="1"/>
    <col min="11267" max="11267" width="8.42578125" customWidth="1"/>
    <col min="11268" max="11271" width="45.85546875" customWidth="1"/>
    <col min="11272" max="11272" width="25.42578125" customWidth="1"/>
    <col min="11273" max="11273" width="15.28515625" customWidth="1"/>
    <col min="11521" max="11521" width="6.7109375" customWidth="1"/>
    <col min="11522" max="11522" width="34.7109375" customWidth="1"/>
    <col min="11523" max="11523" width="8.42578125" customWidth="1"/>
    <col min="11524" max="11527" width="45.85546875" customWidth="1"/>
    <col min="11528" max="11528" width="25.42578125" customWidth="1"/>
    <col min="11529" max="11529" width="15.28515625" customWidth="1"/>
    <col min="11777" max="11777" width="6.7109375" customWidth="1"/>
    <col min="11778" max="11778" width="34.7109375" customWidth="1"/>
    <col min="11779" max="11779" width="8.42578125" customWidth="1"/>
    <col min="11780" max="11783" width="45.85546875" customWidth="1"/>
    <col min="11784" max="11784" width="25.42578125" customWidth="1"/>
    <col min="11785" max="11785" width="15.28515625" customWidth="1"/>
    <col min="12033" max="12033" width="6.7109375" customWidth="1"/>
    <col min="12034" max="12034" width="34.7109375" customWidth="1"/>
    <col min="12035" max="12035" width="8.42578125" customWidth="1"/>
    <col min="12036" max="12039" width="45.85546875" customWidth="1"/>
    <col min="12040" max="12040" width="25.42578125" customWidth="1"/>
    <col min="12041" max="12041" width="15.28515625" customWidth="1"/>
    <col min="12289" max="12289" width="6.7109375" customWidth="1"/>
    <col min="12290" max="12290" width="34.7109375" customWidth="1"/>
    <col min="12291" max="12291" width="8.42578125" customWidth="1"/>
    <col min="12292" max="12295" width="45.85546875" customWidth="1"/>
    <col min="12296" max="12296" width="25.42578125" customWidth="1"/>
    <col min="12297" max="12297" width="15.28515625" customWidth="1"/>
    <col min="12545" max="12545" width="6.7109375" customWidth="1"/>
    <col min="12546" max="12546" width="34.7109375" customWidth="1"/>
    <col min="12547" max="12547" width="8.42578125" customWidth="1"/>
    <col min="12548" max="12551" width="45.85546875" customWidth="1"/>
    <col min="12552" max="12552" width="25.42578125" customWidth="1"/>
    <col min="12553" max="12553" width="15.28515625" customWidth="1"/>
    <col min="12801" max="12801" width="6.7109375" customWidth="1"/>
    <col min="12802" max="12802" width="34.7109375" customWidth="1"/>
    <col min="12803" max="12803" width="8.42578125" customWidth="1"/>
    <col min="12804" max="12807" width="45.85546875" customWidth="1"/>
    <col min="12808" max="12808" width="25.42578125" customWidth="1"/>
    <col min="12809" max="12809" width="15.28515625" customWidth="1"/>
    <col min="13057" max="13057" width="6.7109375" customWidth="1"/>
    <col min="13058" max="13058" width="34.7109375" customWidth="1"/>
    <col min="13059" max="13059" width="8.42578125" customWidth="1"/>
    <col min="13060" max="13063" width="45.85546875" customWidth="1"/>
    <col min="13064" max="13064" width="25.42578125" customWidth="1"/>
    <col min="13065" max="13065" width="15.28515625" customWidth="1"/>
    <col min="13313" max="13313" width="6.7109375" customWidth="1"/>
    <col min="13314" max="13314" width="34.7109375" customWidth="1"/>
    <col min="13315" max="13315" width="8.42578125" customWidth="1"/>
    <col min="13316" max="13319" width="45.85546875" customWidth="1"/>
    <col min="13320" max="13320" width="25.42578125" customWidth="1"/>
    <col min="13321" max="13321" width="15.28515625" customWidth="1"/>
    <col min="13569" max="13569" width="6.7109375" customWidth="1"/>
    <col min="13570" max="13570" width="34.7109375" customWidth="1"/>
    <col min="13571" max="13571" width="8.42578125" customWidth="1"/>
    <col min="13572" max="13575" width="45.85546875" customWidth="1"/>
    <col min="13576" max="13576" width="25.42578125" customWidth="1"/>
    <col min="13577" max="13577" width="15.28515625" customWidth="1"/>
    <col min="13825" max="13825" width="6.7109375" customWidth="1"/>
    <col min="13826" max="13826" width="34.7109375" customWidth="1"/>
    <col min="13827" max="13827" width="8.42578125" customWidth="1"/>
    <col min="13828" max="13831" width="45.85546875" customWidth="1"/>
    <col min="13832" max="13832" width="25.42578125" customWidth="1"/>
    <col min="13833" max="13833" width="15.28515625" customWidth="1"/>
    <col min="14081" max="14081" width="6.7109375" customWidth="1"/>
    <col min="14082" max="14082" width="34.7109375" customWidth="1"/>
    <col min="14083" max="14083" width="8.42578125" customWidth="1"/>
    <col min="14084" max="14087" width="45.85546875" customWidth="1"/>
    <col min="14088" max="14088" width="25.42578125" customWidth="1"/>
    <col min="14089" max="14089" width="15.28515625" customWidth="1"/>
    <col min="14337" max="14337" width="6.7109375" customWidth="1"/>
    <col min="14338" max="14338" width="34.7109375" customWidth="1"/>
    <col min="14339" max="14339" width="8.42578125" customWidth="1"/>
    <col min="14340" max="14343" width="45.85546875" customWidth="1"/>
    <col min="14344" max="14344" width="25.42578125" customWidth="1"/>
    <col min="14345" max="14345" width="15.28515625" customWidth="1"/>
    <col min="14593" max="14593" width="6.7109375" customWidth="1"/>
    <col min="14594" max="14594" width="34.7109375" customWidth="1"/>
    <col min="14595" max="14595" width="8.42578125" customWidth="1"/>
    <col min="14596" max="14599" width="45.85546875" customWidth="1"/>
    <col min="14600" max="14600" width="25.42578125" customWidth="1"/>
    <col min="14601" max="14601" width="15.28515625" customWidth="1"/>
    <col min="14849" max="14849" width="6.7109375" customWidth="1"/>
    <col min="14850" max="14850" width="34.7109375" customWidth="1"/>
    <col min="14851" max="14851" width="8.42578125" customWidth="1"/>
    <col min="14852" max="14855" width="45.85546875" customWidth="1"/>
    <col min="14856" max="14856" width="25.42578125" customWidth="1"/>
    <col min="14857" max="14857" width="15.28515625" customWidth="1"/>
    <col min="15105" max="15105" width="6.7109375" customWidth="1"/>
    <col min="15106" max="15106" width="34.7109375" customWidth="1"/>
    <col min="15107" max="15107" width="8.42578125" customWidth="1"/>
    <col min="15108" max="15111" width="45.85546875" customWidth="1"/>
    <col min="15112" max="15112" width="25.42578125" customWidth="1"/>
    <col min="15113" max="15113" width="15.28515625" customWidth="1"/>
    <col min="15361" max="15361" width="6.7109375" customWidth="1"/>
    <col min="15362" max="15362" width="34.7109375" customWidth="1"/>
    <col min="15363" max="15363" width="8.42578125" customWidth="1"/>
    <col min="15364" max="15367" width="45.85546875" customWidth="1"/>
    <col min="15368" max="15368" width="25.42578125" customWidth="1"/>
    <col min="15369" max="15369" width="15.28515625" customWidth="1"/>
    <col min="15617" max="15617" width="6.7109375" customWidth="1"/>
    <col min="15618" max="15618" width="34.7109375" customWidth="1"/>
    <col min="15619" max="15619" width="8.42578125" customWidth="1"/>
    <col min="15620" max="15623" width="45.85546875" customWidth="1"/>
    <col min="15624" max="15624" width="25.42578125" customWidth="1"/>
    <col min="15625" max="15625" width="15.28515625" customWidth="1"/>
    <col min="15873" max="15873" width="6.7109375" customWidth="1"/>
    <col min="15874" max="15874" width="34.7109375" customWidth="1"/>
    <col min="15875" max="15875" width="8.42578125" customWidth="1"/>
    <col min="15876" max="15879" width="45.85546875" customWidth="1"/>
    <col min="15880" max="15880" width="25.42578125" customWidth="1"/>
    <col min="15881" max="15881" width="15.28515625" customWidth="1"/>
    <col min="16129" max="16129" width="6.7109375" customWidth="1"/>
    <col min="16130" max="16130" width="34.7109375" customWidth="1"/>
    <col min="16131" max="16131" width="8.42578125" customWidth="1"/>
    <col min="16132" max="16135" width="45.85546875" customWidth="1"/>
    <col min="16136" max="16136" width="25.42578125" customWidth="1"/>
    <col min="16137" max="16137" width="15.28515625" customWidth="1"/>
  </cols>
  <sheetData>
    <row r="1" spans="2:16" ht="18" x14ac:dyDescent="0.25">
      <c r="B1" s="285"/>
      <c r="D1" s="286" t="s">
        <v>347</v>
      </c>
      <c r="E1" s="286"/>
    </row>
    <row r="2" spans="2:16" x14ac:dyDescent="0.2">
      <c r="B2" s="285"/>
      <c r="D2" s="1"/>
      <c r="E2" s="1"/>
      <c r="F2" s="1"/>
      <c r="G2" s="1"/>
      <c r="H2" s="1"/>
    </row>
    <row r="3" spans="2:16" ht="24.95" customHeight="1" x14ac:dyDescent="0.25">
      <c r="B3" s="285"/>
      <c r="D3" s="287" t="s">
        <v>380</v>
      </c>
      <c r="E3" s="287"/>
      <c r="F3" s="1"/>
      <c r="G3" s="1"/>
      <c r="H3" s="1"/>
    </row>
    <row r="4" spans="2:16" ht="29.1" customHeight="1" x14ac:dyDescent="0.2">
      <c r="B4" s="285"/>
      <c r="D4" s="1"/>
      <c r="E4" s="1"/>
      <c r="F4" s="1"/>
      <c r="G4" s="1"/>
      <c r="H4" s="1"/>
    </row>
    <row r="5" spans="2:16" ht="18" customHeight="1" thickBot="1" x14ac:dyDescent="0.25">
      <c r="B5" s="177"/>
      <c r="C5" s="178"/>
      <c r="D5" s="179"/>
      <c r="E5" s="179"/>
      <c r="F5" s="179"/>
      <c r="G5" s="179"/>
      <c r="H5" s="179"/>
      <c r="M5" s="5" t="s">
        <v>239</v>
      </c>
    </row>
    <row r="6" spans="2:16" ht="18" customHeight="1" thickBot="1" x14ac:dyDescent="0.25">
      <c r="B6" s="299" t="s">
        <v>33</v>
      </c>
      <c r="C6" s="300"/>
      <c r="D6" s="303" t="s">
        <v>34</v>
      </c>
      <c r="E6" s="304"/>
      <c r="F6" s="305"/>
      <c r="G6" s="180"/>
      <c r="H6" s="180"/>
      <c r="M6" s="291">
        <v>5</v>
      </c>
      <c r="N6" s="292"/>
      <c r="O6" s="292"/>
      <c r="P6" s="293"/>
    </row>
    <row r="7" spans="2:16" ht="18.75" thickBot="1" x14ac:dyDescent="0.25">
      <c r="B7" s="301"/>
      <c r="C7" s="302"/>
      <c r="D7" s="6" t="s">
        <v>35</v>
      </c>
      <c r="E7" s="22" t="s">
        <v>36</v>
      </c>
      <c r="F7" s="22" t="s">
        <v>37</v>
      </c>
      <c r="M7" s="291">
        <v>10</v>
      </c>
      <c r="N7" s="294"/>
      <c r="O7" s="294"/>
      <c r="P7" s="295"/>
    </row>
    <row r="8" spans="2:16" ht="18" customHeight="1" thickBot="1" x14ac:dyDescent="0.25">
      <c r="B8" s="181"/>
      <c r="C8" s="182"/>
      <c r="D8" s="22">
        <v>7</v>
      </c>
      <c r="E8" s="22">
        <v>11</v>
      </c>
      <c r="F8" s="183">
        <v>13</v>
      </c>
      <c r="G8" s="184"/>
      <c r="H8" s="184"/>
      <c r="M8" s="291">
        <v>20</v>
      </c>
      <c r="N8" s="294"/>
      <c r="O8" s="294"/>
      <c r="P8" s="295"/>
    </row>
    <row r="9" spans="2:16" ht="26.25" thickBot="1" x14ac:dyDescent="0.25">
      <c r="B9" s="288" t="s">
        <v>240</v>
      </c>
      <c r="C9" s="288">
        <v>1</v>
      </c>
      <c r="D9" s="185">
        <f>+C9*$D$8</f>
        <v>7</v>
      </c>
      <c r="E9" s="186">
        <f>+C9*$E$8</f>
        <v>11</v>
      </c>
      <c r="F9" s="187">
        <f>+C9*F$8</f>
        <v>13</v>
      </c>
      <c r="G9" s="188"/>
      <c r="H9" s="62" t="s">
        <v>38</v>
      </c>
      <c r="I9" s="63" t="s">
        <v>39</v>
      </c>
    </row>
    <row r="10" spans="2:16" ht="18" customHeight="1" thickBot="1" x14ac:dyDescent="0.25">
      <c r="B10" s="289"/>
      <c r="C10" s="289"/>
      <c r="D10" s="189" t="s">
        <v>241</v>
      </c>
      <c r="E10" s="29" t="s">
        <v>242</v>
      </c>
      <c r="F10" s="35" t="s">
        <v>243</v>
      </c>
      <c r="G10" s="190"/>
      <c r="H10" s="191"/>
      <c r="I10" s="191"/>
      <c r="M10" s="291">
        <v>7</v>
      </c>
      <c r="N10" s="291">
        <v>11</v>
      </c>
      <c r="O10" s="291">
        <v>13</v>
      </c>
    </row>
    <row r="11" spans="2:16" ht="18" customHeight="1" x14ac:dyDescent="0.2">
      <c r="B11" s="289"/>
      <c r="C11" s="289"/>
      <c r="D11" s="192" t="s">
        <v>43</v>
      </c>
      <c r="E11" s="23" t="s">
        <v>43</v>
      </c>
      <c r="F11" s="36"/>
      <c r="G11" s="193"/>
      <c r="H11" s="296" t="s">
        <v>40</v>
      </c>
      <c r="I11" s="194" t="s">
        <v>41</v>
      </c>
      <c r="M11" s="292"/>
      <c r="N11" s="294"/>
      <c r="O11" s="294"/>
    </row>
    <row r="12" spans="2:16" ht="36.75" customHeight="1" x14ac:dyDescent="0.2">
      <c r="B12" s="289"/>
      <c r="C12" s="289"/>
      <c r="D12" s="195"/>
      <c r="E12" s="30"/>
      <c r="F12" s="36" t="s">
        <v>44</v>
      </c>
      <c r="G12" s="193"/>
      <c r="H12" s="297"/>
      <c r="I12" s="196" t="s">
        <v>42</v>
      </c>
      <c r="M12" s="292"/>
      <c r="N12" s="294"/>
      <c r="O12" s="294"/>
    </row>
    <row r="13" spans="2:16" ht="18" customHeight="1" thickBot="1" x14ac:dyDescent="0.25">
      <c r="B13" s="290"/>
      <c r="C13" s="290"/>
      <c r="D13" s="197"/>
      <c r="E13" s="31"/>
      <c r="F13" s="198"/>
      <c r="G13" s="193"/>
      <c r="H13" s="298"/>
      <c r="I13" s="196" t="s">
        <v>45</v>
      </c>
      <c r="M13" s="293"/>
      <c r="N13" s="295"/>
      <c r="O13" s="295"/>
    </row>
    <row r="14" spans="2:16" ht="18" x14ac:dyDescent="0.2">
      <c r="B14" s="288" t="s">
        <v>244</v>
      </c>
      <c r="C14" s="288">
        <v>2</v>
      </c>
      <c r="D14" s="199">
        <f>+C14*$D$8</f>
        <v>14</v>
      </c>
      <c r="E14" s="200">
        <f>+C14*$E$8</f>
        <v>22</v>
      </c>
      <c r="F14" s="201">
        <f>+C14*F$8</f>
        <v>26</v>
      </c>
      <c r="G14" s="188"/>
      <c r="H14" s="306" t="s">
        <v>50</v>
      </c>
      <c r="I14" s="202" t="s">
        <v>47</v>
      </c>
    </row>
    <row r="15" spans="2:16" ht="18" customHeight="1" x14ac:dyDescent="0.2">
      <c r="B15" s="289"/>
      <c r="C15" s="289"/>
      <c r="D15" s="189" t="s">
        <v>245</v>
      </c>
      <c r="E15" s="203" t="s">
        <v>246</v>
      </c>
      <c r="F15" s="204" t="s">
        <v>247</v>
      </c>
      <c r="G15" s="190"/>
      <c r="H15" s="307"/>
      <c r="I15" s="202" t="s">
        <v>49</v>
      </c>
    </row>
    <row r="16" spans="2:16" ht="18" customHeight="1" x14ac:dyDescent="0.2">
      <c r="B16" s="289"/>
      <c r="C16" s="289"/>
      <c r="D16" s="192" t="s">
        <v>43</v>
      </c>
      <c r="E16" s="203" t="s">
        <v>43</v>
      </c>
      <c r="F16" s="204"/>
      <c r="G16" s="193"/>
      <c r="H16" s="307"/>
      <c r="I16" s="202" t="s">
        <v>51</v>
      </c>
    </row>
    <row r="17" spans="2:12" ht="18" x14ac:dyDescent="0.2">
      <c r="B17" s="289"/>
      <c r="C17" s="289"/>
      <c r="D17" s="195"/>
      <c r="E17" s="203"/>
      <c r="F17" s="204" t="s">
        <v>44</v>
      </c>
      <c r="G17" s="193"/>
      <c r="H17" s="307"/>
      <c r="I17" s="202" t="s">
        <v>52</v>
      </c>
    </row>
    <row r="18" spans="2:12" ht="18" customHeight="1" thickBot="1" x14ac:dyDescent="0.25">
      <c r="B18" s="290"/>
      <c r="C18" s="290"/>
      <c r="D18" s="197"/>
      <c r="E18" s="203"/>
      <c r="F18" s="205"/>
      <c r="G18" s="193"/>
      <c r="H18" s="307"/>
      <c r="I18" s="202" t="s">
        <v>53</v>
      </c>
    </row>
    <row r="19" spans="2:12" ht="18" x14ac:dyDescent="0.2">
      <c r="B19" s="288" t="s">
        <v>248</v>
      </c>
      <c r="C19" s="288">
        <v>3</v>
      </c>
      <c r="D19" s="206">
        <f>+C19*$D$8</f>
        <v>21</v>
      </c>
      <c r="E19" s="201">
        <f>+C19*$E$8</f>
        <v>33</v>
      </c>
      <c r="F19" s="207">
        <f>+C19*F$8</f>
        <v>39</v>
      </c>
      <c r="G19" s="188"/>
      <c r="H19" s="308" t="s">
        <v>55</v>
      </c>
      <c r="I19" s="208" t="s">
        <v>54</v>
      </c>
    </row>
    <row r="20" spans="2:12" ht="18" customHeight="1" x14ac:dyDescent="0.2">
      <c r="B20" s="289"/>
      <c r="C20" s="289"/>
      <c r="D20" s="203" t="s">
        <v>249</v>
      </c>
      <c r="E20" s="209" t="s">
        <v>250</v>
      </c>
      <c r="F20" s="210" t="s">
        <v>251</v>
      </c>
      <c r="G20" s="190"/>
      <c r="H20" s="309"/>
      <c r="I20" s="208" t="s">
        <v>56</v>
      </c>
    </row>
    <row r="21" spans="2:12" ht="18" customHeight="1" x14ac:dyDescent="0.2">
      <c r="B21" s="289"/>
      <c r="C21" s="289"/>
      <c r="D21" s="211" t="s">
        <v>44</v>
      </c>
      <c r="E21" s="209" t="s">
        <v>44</v>
      </c>
      <c r="F21" s="210" t="s">
        <v>44</v>
      </c>
      <c r="G21" s="193"/>
      <c r="H21" s="309"/>
      <c r="I21" s="208" t="s">
        <v>57</v>
      </c>
    </row>
    <row r="22" spans="2:12" ht="18" x14ac:dyDescent="0.2">
      <c r="B22" s="289"/>
      <c r="C22" s="289"/>
      <c r="D22" s="211" t="s">
        <v>46</v>
      </c>
      <c r="E22" s="209" t="s">
        <v>46</v>
      </c>
      <c r="F22" s="210" t="s">
        <v>46</v>
      </c>
      <c r="G22" s="193"/>
      <c r="H22" s="310"/>
      <c r="I22" s="208" t="s">
        <v>58</v>
      </c>
    </row>
    <row r="23" spans="2:12" ht="18" customHeight="1" thickBot="1" x14ac:dyDescent="0.25">
      <c r="B23" s="290"/>
      <c r="C23" s="290"/>
      <c r="D23" s="212" t="s">
        <v>48</v>
      </c>
      <c r="E23" s="213" t="s">
        <v>48</v>
      </c>
      <c r="F23" s="210" t="s">
        <v>48</v>
      </c>
      <c r="G23" s="193"/>
      <c r="H23" s="311" t="s">
        <v>64</v>
      </c>
      <c r="I23" s="214" t="s">
        <v>59</v>
      </c>
    </row>
    <row r="24" spans="2:12" ht="18" x14ac:dyDescent="0.2">
      <c r="B24" s="288" t="s">
        <v>252</v>
      </c>
      <c r="C24" s="288">
        <v>4</v>
      </c>
      <c r="D24" s="215">
        <f>+C24*$D$8</f>
        <v>28</v>
      </c>
      <c r="E24" s="216">
        <f>+C24*$E$8</f>
        <v>44</v>
      </c>
      <c r="F24" s="207">
        <f>+C24*F$8</f>
        <v>52</v>
      </c>
      <c r="G24" s="188"/>
      <c r="H24" s="312"/>
      <c r="I24" s="214" t="s">
        <v>60</v>
      </c>
      <c r="K24" s="217"/>
      <c r="L24" s="218"/>
    </row>
    <row r="25" spans="2:12" ht="18" customHeight="1" thickBot="1" x14ac:dyDescent="0.25">
      <c r="B25" s="289"/>
      <c r="C25" s="289"/>
      <c r="D25" s="219" t="s">
        <v>253</v>
      </c>
      <c r="E25" s="220" t="s">
        <v>254</v>
      </c>
      <c r="F25" s="210" t="s">
        <v>255</v>
      </c>
      <c r="G25" s="190"/>
      <c r="H25" s="313"/>
      <c r="I25" s="221" t="s">
        <v>61</v>
      </c>
      <c r="K25" s="222"/>
      <c r="L25" s="218"/>
    </row>
    <row r="26" spans="2:12" ht="18" customHeight="1" x14ac:dyDescent="0.2">
      <c r="B26" s="289"/>
      <c r="C26" s="289"/>
      <c r="D26" s="215" t="s">
        <v>44</v>
      </c>
      <c r="E26" s="223" t="s">
        <v>44</v>
      </c>
      <c r="F26" s="210" t="s">
        <v>44</v>
      </c>
      <c r="G26" s="193"/>
      <c r="H26" s="193"/>
      <c r="K26" s="222"/>
      <c r="L26" s="218"/>
    </row>
    <row r="27" spans="2:12" ht="18" x14ac:dyDescent="0.2">
      <c r="B27" s="289"/>
      <c r="C27" s="289"/>
      <c r="D27" s="215" t="s">
        <v>46</v>
      </c>
      <c r="E27" s="223" t="s">
        <v>46</v>
      </c>
      <c r="F27" s="210" t="s">
        <v>46</v>
      </c>
      <c r="G27" s="193"/>
      <c r="H27" s="193"/>
      <c r="K27" s="217"/>
      <c r="L27" s="218"/>
    </row>
    <row r="28" spans="2:12" ht="77.25" customHeight="1" thickBot="1" x14ac:dyDescent="0.25">
      <c r="B28" s="290"/>
      <c r="C28" s="290"/>
      <c r="D28" s="224" t="s">
        <v>48</v>
      </c>
      <c r="E28" s="225" t="s">
        <v>48</v>
      </c>
      <c r="F28" s="226" t="s">
        <v>48</v>
      </c>
      <c r="G28" s="193"/>
      <c r="H28" s="193"/>
      <c r="K28" s="217"/>
      <c r="L28" s="218"/>
    </row>
    <row r="29" spans="2:12" ht="18" x14ac:dyDescent="0.2">
      <c r="B29" s="288" t="s">
        <v>256</v>
      </c>
      <c r="C29" s="288">
        <v>5</v>
      </c>
      <c r="D29" s="227">
        <f>+C29*$D$8</f>
        <v>35</v>
      </c>
      <c r="E29" s="28">
        <f>+C29*$E$8</f>
        <v>55</v>
      </c>
      <c r="F29" s="228">
        <f>+C29*F$8</f>
        <v>65</v>
      </c>
      <c r="G29" s="188"/>
      <c r="H29" s="188"/>
      <c r="K29" s="217"/>
      <c r="L29" s="218"/>
    </row>
    <row r="30" spans="2:12" ht="18" x14ac:dyDescent="0.2">
      <c r="B30" s="289"/>
      <c r="C30" s="289"/>
      <c r="D30" s="215" t="s">
        <v>257</v>
      </c>
      <c r="E30" s="25" t="s">
        <v>258</v>
      </c>
      <c r="F30" s="26" t="s">
        <v>259</v>
      </c>
      <c r="G30" s="190"/>
      <c r="H30" s="190"/>
      <c r="K30" s="217"/>
      <c r="L30" s="218"/>
    </row>
    <row r="31" spans="2:12" ht="18" x14ac:dyDescent="0.2">
      <c r="B31" s="289"/>
      <c r="C31" s="289"/>
      <c r="D31" s="215" t="s">
        <v>44</v>
      </c>
      <c r="E31" s="24" t="s">
        <v>44</v>
      </c>
      <c r="F31" s="33" t="s">
        <v>46</v>
      </c>
      <c r="G31" s="193"/>
      <c r="H31" s="193"/>
      <c r="K31" s="217"/>
      <c r="L31" s="218"/>
    </row>
    <row r="32" spans="2:12" ht="18" x14ac:dyDescent="0.2">
      <c r="B32" s="289"/>
      <c r="C32" s="289"/>
      <c r="D32" s="215" t="s">
        <v>46</v>
      </c>
      <c r="E32" s="24" t="s">
        <v>46</v>
      </c>
      <c r="F32" s="33" t="s">
        <v>44</v>
      </c>
      <c r="G32" s="193"/>
      <c r="H32" s="193"/>
      <c r="K32" s="217"/>
      <c r="L32" s="218"/>
    </row>
    <row r="33" spans="2:12" ht="69" customHeight="1" thickBot="1" x14ac:dyDescent="0.25">
      <c r="B33" s="290"/>
      <c r="C33" s="290"/>
      <c r="D33" s="224" t="s">
        <v>48</v>
      </c>
      <c r="E33" s="32" t="s">
        <v>48</v>
      </c>
      <c r="F33" s="34" t="s">
        <v>48</v>
      </c>
      <c r="G33" s="193"/>
      <c r="H33" s="193"/>
      <c r="K33" s="217"/>
      <c r="L33" s="218"/>
    </row>
    <row r="36" spans="2:12" ht="18" x14ac:dyDescent="0.25">
      <c r="B36" s="229" t="s">
        <v>237</v>
      </c>
    </row>
  </sheetData>
  <mergeCells count="25">
    <mergeCell ref="H14:H18"/>
    <mergeCell ref="B19:B23"/>
    <mergeCell ref="C19:C23"/>
    <mergeCell ref="H19:H22"/>
    <mergeCell ref="H23:H25"/>
    <mergeCell ref="B24:B28"/>
    <mergeCell ref="C24:C28"/>
    <mergeCell ref="M6:P6"/>
    <mergeCell ref="M7:P7"/>
    <mergeCell ref="M8:P8"/>
    <mergeCell ref="B9:B13"/>
    <mergeCell ref="C9:C13"/>
    <mergeCell ref="M10:M13"/>
    <mergeCell ref="N10:N13"/>
    <mergeCell ref="O10:O13"/>
    <mergeCell ref="H11:H13"/>
    <mergeCell ref="B6:C7"/>
    <mergeCell ref="D6:F6"/>
    <mergeCell ref="B1:B4"/>
    <mergeCell ref="D1:E1"/>
    <mergeCell ref="D3:E3"/>
    <mergeCell ref="B29:B33"/>
    <mergeCell ref="C29:C33"/>
    <mergeCell ref="B14:B18"/>
    <mergeCell ref="C14:C18"/>
  </mergeCells>
  <pageMargins left="0.75" right="0.75" top="1" bottom="1"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AE88"/>
  <sheetViews>
    <sheetView topLeftCell="B1" zoomScale="250" zoomScaleNormal="250" workbookViewId="0">
      <selection activeCell="F2" sqref="F2:Z2"/>
    </sheetView>
  </sheetViews>
  <sheetFormatPr baseColWidth="10" defaultRowHeight="12.75" x14ac:dyDescent="0.2"/>
  <cols>
    <col min="1" max="1" width="2.7109375" style="145" customWidth="1"/>
    <col min="2" max="2" width="10.140625" style="145" customWidth="1"/>
    <col min="3" max="6" width="6.42578125" style="145" customWidth="1"/>
    <col min="7" max="8" width="4.85546875" style="145" customWidth="1"/>
    <col min="9" max="9" width="10.42578125" style="145" customWidth="1"/>
    <col min="10" max="22" width="3.7109375" style="145" customWidth="1"/>
    <col min="23" max="23" width="8.85546875" style="145" customWidth="1"/>
    <col min="24" max="24" width="11.42578125" style="145" customWidth="1"/>
    <col min="25" max="25" width="18.42578125" style="145" customWidth="1"/>
    <col min="26" max="26" width="22.7109375" style="145" customWidth="1"/>
    <col min="27" max="27" width="11.140625" style="145" customWidth="1"/>
    <col min="28" max="28" width="22.28515625" style="145" customWidth="1"/>
    <col min="29" max="30" width="4.85546875" style="145" customWidth="1"/>
    <col min="31" max="31" width="20.42578125" style="145" customWidth="1"/>
    <col min="32" max="42" width="4.85546875" style="145" customWidth="1"/>
    <col min="43" max="256" width="11.42578125" style="145"/>
    <col min="257" max="257" width="2.7109375" style="145" customWidth="1"/>
    <col min="258" max="258" width="10.140625" style="145" customWidth="1"/>
    <col min="259" max="262" width="6.42578125" style="145" customWidth="1"/>
    <col min="263" max="264" width="4.85546875" style="145" customWidth="1"/>
    <col min="265" max="265" width="10.42578125" style="145" customWidth="1"/>
    <col min="266" max="280" width="3.7109375" style="145" customWidth="1"/>
    <col min="281" max="281" width="18.42578125" style="145" customWidth="1"/>
    <col min="282" max="282" width="22.7109375" style="145" customWidth="1"/>
    <col min="283" max="283" width="11.140625" style="145" customWidth="1"/>
    <col min="284" max="284" width="22.28515625" style="145" customWidth="1"/>
    <col min="285" max="286" width="4.85546875" style="145" customWidth="1"/>
    <col min="287" max="287" width="20.42578125" style="145" customWidth="1"/>
    <col min="288" max="298" width="4.85546875" style="145" customWidth="1"/>
    <col min="299" max="512" width="11.42578125" style="145"/>
    <col min="513" max="513" width="2.7109375" style="145" customWidth="1"/>
    <col min="514" max="514" width="10.140625" style="145" customWidth="1"/>
    <col min="515" max="518" width="6.42578125" style="145" customWidth="1"/>
    <col min="519" max="520" width="4.85546875" style="145" customWidth="1"/>
    <col min="521" max="521" width="10.42578125" style="145" customWidth="1"/>
    <col min="522" max="536" width="3.7109375" style="145" customWidth="1"/>
    <col min="537" max="537" width="18.42578125" style="145" customWidth="1"/>
    <col min="538" max="538" width="22.7109375" style="145" customWidth="1"/>
    <col min="539" max="539" width="11.140625" style="145" customWidth="1"/>
    <col min="540" max="540" width="22.28515625" style="145" customWidth="1"/>
    <col min="541" max="542" width="4.85546875" style="145" customWidth="1"/>
    <col min="543" max="543" width="20.42578125" style="145" customWidth="1"/>
    <col min="544" max="554" width="4.85546875" style="145" customWidth="1"/>
    <col min="555" max="768" width="11.42578125" style="145"/>
    <col min="769" max="769" width="2.7109375" style="145" customWidth="1"/>
    <col min="770" max="770" width="10.140625" style="145" customWidth="1"/>
    <col min="771" max="774" width="6.42578125" style="145" customWidth="1"/>
    <col min="775" max="776" width="4.85546875" style="145" customWidth="1"/>
    <col min="777" max="777" width="10.42578125" style="145" customWidth="1"/>
    <col min="778" max="792" width="3.7109375" style="145" customWidth="1"/>
    <col min="793" max="793" width="18.42578125" style="145" customWidth="1"/>
    <col min="794" max="794" width="22.7109375" style="145" customWidth="1"/>
    <col min="795" max="795" width="11.140625" style="145" customWidth="1"/>
    <col min="796" max="796" width="22.28515625" style="145" customWidth="1"/>
    <col min="797" max="798" width="4.85546875" style="145" customWidth="1"/>
    <col min="799" max="799" width="20.42578125" style="145" customWidth="1"/>
    <col min="800" max="810" width="4.85546875" style="145" customWidth="1"/>
    <col min="811" max="1024" width="11.42578125" style="145"/>
    <col min="1025" max="1025" width="2.7109375" style="145" customWidth="1"/>
    <col min="1026" max="1026" width="10.140625" style="145" customWidth="1"/>
    <col min="1027" max="1030" width="6.42578125" style="145" customWidth="1"/>
    <col min="1031" max="1032" width="4.85546875" style="145" customWidth="1"/>
    <col min="1033" max="1033" width="10.42578125" style="145" customWidth="1"/>
    <col min="1034" max="1048" width="3.7109375" style="145" customWidth="1"/>
    <col min="1049" max="1049" width="18.42578125" style="145" customWidth="1"/>
    <col min="1050" max="1050" width="22.7109375" style="145" customWidth="1"/>
    <col min="1051" max="1051" width="11.140625" style="145" customWidth="1"/>
    <col min="1052" max="1052" width="22.28515625" style="145" customWidth="1"/>
    <col min="1053" max="1054" width="4.85546875" style="145" customWidth="1"/>
    <col min="1055" max="1055" width="20.42578125" style="145" customWidth="1"/>
    <col min="1056" max="1066" width="4.85546875" style="145" customWidth="1"/>
    <col min="1067" max="1280" width="11.42578125" style="145"/>
    <col min="1281" max="1281" width="2.7109375" style="145" customWidth="1"/>
    <col min="1282" max="1282" width="10.140625" style="145" customWidth="1"/>
    <col min="1283" max="1286" width="6.42578125" style="145" customWidth="1"/>
    <col min="1287" max="1288" width="4.85546875" style="145" customWidth="1"/>
    <col min="1289" max="1289" width="10.42578125" style="145" customWidth="1"/>
    <col min="1290" max="1304" width="3.7109375" style="145" customWidth="1"/>
    <col min="1305" max="1305" width="18.42578125" style="145" customWidth="1"/>
    <col min="1306" max="1306" width="22.7109375" style="145" customWidth="1"/>
    <col min="1307" max="1307" width="11.140625" style="145" customWidth="1"/>
    <col min="1308" max="1308" width="22.28515625" style="145" customWidth="1"/>
    <col min="1309" max="1310" width="4.85546875" style="145" customWidth="1"/>
    <col min="1311" max="1311" width="20.42578125" style="145" customWidth="1"/>
    <col min="1312" max="1322" width="4.85546875" style="145" customWidth="1"/>
    <col min="1323" max="1536" width="11.42578125" style="145"/>
    <col min="1537" max="1537" width="2.7109375" style="145" customWidth="1"/>
    <col min="1538" max="1538" width="10.140625" style="145" customWidth="1"/>
    <col min="1539" max="1542" width="6.42578125" style="145" customWidth="1"/>
    <col min="1543" max="1544" width="4.85546875" style="145" customWidth="1"/>
    <col min="1545" max="1545" width="10.42578125" style="145" customWidth="1"/>
    <col min="1546" max="1560" width="3.7109375" style="145" customWidth="1"/>
    <col min="1561" max="1561" width="18.42578125" style="145" customWidth="1"/>
    <col min="1562" max="1562" width="22.7109375" style="145" customWidth="1"/>
    <col min="1563" max="1563" width="11.140625" style="145" customWidth="1"/>
    <col min="1564" max="1564" width="22.28515625" style="145" customWidth="1"/>
    <col min="1565" max="1566" width="4.85546875" style="145" customWidth="1"/>
    <col min="1567" max="1567" width="20.42578125" style="145" customWidth="1"/>
    <col min="1568" max="1578" width="4.85546875" style="145" customWidth="1"/>
    <col min="1579" max="1792" width="11.42578125" style="145"/>
    <col min="1793" max="1793" width="2.7109375" style="145" customWidth="1"/>
    <col min="1794" max="1794" width="10.140625" style="145" customWidth="1"/>
    <col min="1795" max="1798" width="6.42578125" style="145" customWidth="1"/>
    <col min="1799" max="1800" width="4.85546875" style="145" customWidth="1"/>
    <col min="1801" max="1801" width="10.42578125" style="145" customWidth="1"/>
    <col min="1802" max="1816" width="3.7109375" style="145" customWidth="1"/>
    <col min="1817" max="1817" width="18.42578125" style="145" customWidth="1"/>
    <col min="1818" max="1818" width="22.7109375" style="145" customWidth="1"/>
    <col min="1819" max="1819" width="11.140625" style="145" customWidth="1"/>
    <col min="1820" max="1820" width="22.28515625" style="145" customWidth="1"/>
    <col min="1821" max="1822" width="4.85546875" style="145" customWidth="1"/>
    <col min="1823" max="1823" width="20.42578125" style="145" customWidth="1"/>
    <col min="1824" max="1834" width="4.85546875" style="145" customWidth="1"/>
    <col min="1835" max="2048" width="11.42578125" style="145"/>
    <col min="2049" max="2049" width="2.7109375" style="145" customWidth="1"/>
    <col min="2050" max="2050" width="10.140625" style="145" customWidth="1"/>
    <col min="2051" max="2054" width="6.42578125" style="145" customWidth="1"/>
    <col min="2055" max="2056" width="4.85546875" style="145" customWidth="1"/>
    <col min="2057" max="2057" width="10.42578125" style="145" customWidth="1"/>
    <col min="2058" max="2072" width="3.7109375" style="145" customWidth="1"/>
    <col min="2073" max="2073" width="18.42578125" style="145" customWidth="1"/>
    <col min="2074" max="2074" width="22.7109375" style="145" customWidth="1"/>
    <col min="2075" max="2075" width="11.140625" style="145" customWidth="1"/>
    <col min="2076" max="2076" width="22.28515625" style="145" customWidth="1"/>
    <col min="2077" max="2078" width="4.85546875" style="145" customWidth="1"/>
    <col min="2079" max="2079" width="20.42578125" style="145" customWidth="1"/>
    <col min="2080" max="2090" width="4.85546875" style="145" customWidth="1"/>
    <col min="2091" max="2304" width="11.42578125" style="145"/>
    <col min="2305" max="2305" width="2.7109375" style="145" customWidth="1"/>
    <col min="2306" max="2306" width="10.140625" style="145" customWidth="1"/>
    <col min="2307" max="2310" width="6.42578125" style="145" customWidth="1"/>
    <col min="2311" max="2312" width="4.85546875" style="145" customWidth="1"/>
    <col min="2313" max="2313" width="10.42578125" style="145" customWidth="1"/>
    <col min="2314" max="2328" width="3.7109375" style="145" customWidth="1"/>
    <col min="2329" max="2329" width="18.42578125" style="145" customWidth="1"/>
    <col min="2330" max="2330" width="22.7109375" style="145" customWidth="1"/>
    <col min="2331" max="2331" width="11.140625" style="145" customWidth="1"/>
    <col min="2332" max="2332" width="22.28515625" style="145" customWidth="1"/>
    <col min="2333" max="2334" width="4.85546875" style="145" customWidth="1"/>
    <col min="2335" max="2335" width="20.42578125" style="145" customWidth="1"/>
    <col min="2336" max="2346" width="4.85546875" style="145" customWidth="1"/>
    <col min="2347" max="2560" width="11.42578125" style="145"/>
    <col min="2561" max="2561" width="2.7109375" style="145" customWidth="1"/>
    <col min="2562" max="2562" width="10.140625" style="145" customWidth="1"/>
    <col min="2563" max="2566" width="6.42578125" style="145" customWidth="1"/>
    <col min="2567" max="2568" width="4.85546875" style="145" customWidth="1"/>
    <col min="2569" max="2569" width="10.42578125" style="145" customWidth="1"/>
    <col min="2570" max="2584" width="3.7109375" style="145" customWidth="1"/>
    <col min="2585" max="2585" width="18.42578125" style="145" customWidth="1"/>
    <col min="2586" max="2586" width="22.7109375" style="145" customWidth="1"/>
    <col min="2587" max="2587" width="11.140625" style="145" customWidth="1"/>
    <col min="2588" max="2588" width="22.28515625" style="145" customWidth="1"/>
    <col min="2589" max="2590" width="4.85546875" style="145" customWidth="1"/>
    <col min="2591" max="2591" width="20.42578125" style="145" customWidth="1"/>
    <col min="2592" max="2602" width="4.85546875" style="145" customWidth="1"/>
    <col min="2603" max="2816" width="11.42578125" style="145"/>
    <col min="2817" max="2817" width="2.7109375" style="145" customWidth="1"/>
    <col min="2818" max="2818" width="10.140625" style="145" customWidth="1"/>
    <col min="2819" max="2822" width="6.42578125" style="145" customWidth="1"/>
    <col min="2823" max="2824" width="4.85546875" style="145" customWidth="1"/>
    <col min="2825" max="2825" width="10.42578125" style="145" customWidth="1"/>
    <col min="2826" max="2840" width="3.7109375" style="145" customWidth="1"/>
    <col min="2841" max="2841" width="18.42578125" style="145" customWidth="1"/>
    <col min="2842" max="2842" width="22.7109375" style="145" customWidth="1"/>
    <col min="2843" max="2843" width="11.140625" style="145" customWidth="1"/>
    <col min="2844" max="2844" width="22.28515625" style="145" customWidth="1"/>
    <col min="2845" max="2846" width="4.85546875" style="145" customWidth="1"/>
    <col min="2847" max="2847" width="20.42578125" style="145" customWidth="1"/>
    <col min="2848" max="2858" width="4.85546875" style="145" customWidth="1"/>
    <col min="2859" max="3072" width="11.42578125" style="145"/>
    <col min="3073" max="3073" width="2.7109375" style="145" customWidth="1"/>
    <col min="3074" max="3074" width="10.140625" style="145" customWidth="1"/>
    <col min="3075" max="3078" width="6.42578125" style="145" customWidth="1"/>
    <col min="3079" max="3080" width="4.85546875" style="145" customWidth="1"/>
    <col min="3081" max="3081" width="10.42578125" style="145" customWidth="1"/>
    <col min="3082" max="3096" width="3.7109375" style="145" customWidth="1"/>
    <col min="3097" max="3097" width="18.42578125" style="145" customWidth="1"/>
    <col min="3098" max="3098" width="22.7109375" style="145" customWidth="1"/>
    <col min="3099" max="3099" width="11.140625" style="145" customWidth="1"/>
    <col min="3100" max="3100" width="22.28515625" style="145" customWidth="1"/>
    <col min="3101" max="3102" width="4.85546875" style="145" customWidth="1"/>
    <col min="3103" max="3103" width="20.42578125" style="145" customWidth="1"/>
    <col min="3104" max="3114" width="4.85546875" style="145" customWidth="1"/>
    <col min="3115" max="3328" width="11.42578125" style="145"/>
    <col min="3329" max="3329" width="2.7109375" style="145" customWidth="1"/>
    <col min="3330" max="3330" width="10.140625" style="145" customWidth="1"/>
    <col min="3331" max="3334" width="6.42578125" style="145" customWidth="1"/>
    <col min="3335" max="3336" width="4.85546875" style="145" customWidth="1"/>
    <col min="3337" max="3337" width="10.42578125" style="145" customWidth="1"/>
    <col min="3338" max="3352" width="3.7109375" style="145" customWidth="1"/>
    <col min="3353" max="3353" width="18.42578125" style="145" customWidth="1"/>
    <col min="3354" max="3354" width="22.7109375" style="145" customWidth="1"/>
    <col min="3355" max="3355" width="11.140625" style="145" customWidth="1"/>
    <col min="3356" max="3356" width="22.28515625" style="145" customWidth="1"/>
    <col min="3357" max="3358" width="4.85546875" style="145" customWidth="1"/>
    <col min="3359" max="3359" width="20.42578125" style="145" customWidth="1"/>
    <col min="3360" max="3370" width="4.85546875" style="145" customWidth="1"/>
    <col min="3371" max="3584" width="11.42578125" style="145"/>
    <col min="3585" max="3585" width="2.7109375" style="145" customWidth="1"/>
    <col min="3586" max="3586" width="10.140625" style="145" customWidth="1"/>
    <col min="3587" max="3590" width="6.42578125" style="145" customWidth="1"/>
    <col min="3591" max="3592" width="4.85546875" style="145" customWidth="1"/>
    <col min="3593" max="3593" width="10.42578125" style="145" customWidth="1"/>
    <col min="3594" max="3608" width="3.7109375" style="145" customWidth="1"/>
    <col min="3609" max="3609" width="18.42578125" style="145" customWidth="1"/>
    <col min="3610" max="3610" width="22.7109375" style="145" customWidth="1"/>
    <col min="3611" max="3611" width="11.140625" style="145" customWidth="1"/>
    <col min="3612" max="3612" width="22.28515625" style="145" customWidth="1"/>
    <col min="3613" max="3614" width="4.85546875" style="145" customWidth="1"/>
    <col min="3615" max="3615" width="20.42578125" style="145" customWidth="1"/>
    <col min="3616" max="3626" width="4.85546875" style="145" customWidth="1"/>
    <col min="3627" max="3840" width="11.42578125" style="145"/>
    <col min="3841" max="3841" width="2.7109375" style="145" customWidth="1"/>
    <col min="3842" max="3842" width="10.140625" style="145" customWidth="1"/>
    <col min="3843" max="3846" width="6.42578125" style="145" customWidth="1"/>
    <col min="3847" max="3848" width="4.85546875" style="145" customWidth="1"/>
    <col min="3849" max="3849" width="10.42578125" style="145" customWidth="1"/>
    <col min="3850" max="3864" width="3.7109375" style="145" customWidth="1"/>
    <col min="3865" max="3865" width="18.42578125" style="145" customWidth="1"/>
    <col min="3866" max="3866" width="22.7109375" style="145" customWidth="1"/>
    <col min="3867" max="3867" width="11.140625" style="145" customWidth="1"/>
    <col min="3868" max="3868" width="22.28515625" style="145" customWidth="1"/>
    <col min="3869" max="3870" width="4.85546875" style="145" customWidth="1"/>
    <col min="3871" max="3871" width="20.42578125" style="145" customWidth="1"/>
    <col min="3872" max="3882" width="4.85546875" style="145" customWidth="1"/>
    <col min="3883" max="4096" width="11.42578125" style="145"/>
    <col min="4097" max="4097" width="2.7109375" style="145" customWidth="1"/>
    <col min="4098" max="4098" width="10.140625" style="145" customWidth="1"/>
    <col min="4099" max="4102" width="6.42578125" style="145" customWidth="1"/>
    <col min="4103" max="4104" width="4.85546875" style="145" customWidth="1"/>
    <col min="4105" max="4105" width="10.42578125" style="145" customWidth="1"/>
    <col min="4106" max="4120" width="3.7109375" style="145" customWidth="1"/>
    <col min="4121" max="4121" width="18.42578125" style="145" customWidth="1"/>
    <col min="4122" max="4122" width="22.7109375" style="145" customWidth="1"/>
    <col min="4123" max="4123" width="11.140625" style="145" customWidth="1"/>
    <col min="4124" max="4124" width="22.28515625" style="145" customWidth="1"/>
    <col min="4125" max="4126" width="4.85546875" style="145" customWidth="1"/>
    <col min="4127" max="4127" width="20.42578125" style="145" customWidth="1"/>
    <col min="4128" max="4138" width="4.85546875" style="145" customWidth="1"/>
    <col min="4139" max="4352" width="11.42578125" style="145"/>
    <col min="4353" max="4353" width="2.7109375" style="145" customWidth="1"/>
    <col min="4354" max="4354" width="10.140625" style="145" customWidth="1"/>
    <col min="4355" max="4358" width="6.42578125" style="145" customWidth="1"/>
    <col min="4359" max="4360" width="4.85546875" style="145" customWidth="1"/>
    <col min="4361" max="4361" width="10.42578125" style="145" customWidth="1"/>
    <col min="4362" max="4376" width="3.7109375" style="145" customWidth="1"/>
    <col min="4377" max="4377" width="18.42578125" style="145" customWidth="1"/>
    <col min="4378" max="4378" width="22.7109375" style="145" customWidth="1"/>
    <col min="4379" max="4379" width="11.140625" style="145" customWidth="1"/>
    <col min="4380" max="4380" width="22.28515625" style="145" customWidth="1"/>
    <col min="4381" max="4382" width="4.85546875" style="145" customWidth="1"/>
    <col min="4383" max="4383" width="20.42578125" style="145" customWidth="1"/>
    <col min="4384" max="4394" width="4.85546875" style="145" customWidth="1"/>
    <col min="4395" max="4608" width="11.42578125" style="145"/>
    <col min="4609" max="4609" width="2.7109375" style="145" customWidth="1"/>
    <col min="4610" max="4610" width="10.140625" style="145" customWidth="1"/>
    <col min="4611" max="4614" width="6.42578125" style="145" customWidth="1"/>
    <col min="4615" max="4616" width="4.85546875" style="145" customWidth="1"/>
    <col min="4617" max="4617" width="10.42578125" style="145" customWidth="1"/>
    <col min="4618" max="4632" width="3.7109375" style="145" customWidth="1"/>
    <col min="4633" max="4633" width="18.42578125" style="145" customWidth="1"/>
    <col min="4634" max="4634" width="22.7109375" style="145" customWidth="1"/>
    <col min="4635" max="4635" width="11.140625" style="145" customWidth="1"/>
    <col min="4636" max="4636" width="22.28515625" style="145" customWidth="1"/>
    <col min="4637" max="4638" width="4.85546875" style="145" customWidth="1"/>
    <col min="4639" max="4639" width="20.42578125" style="145" customWidth="1"/>
    <col min="4640" max="4650" width="4.85546875" style="145" customWidth="1"/>
    <col min="4651" max="4864" width="11.42578125" style="145"/>
    <col min="4865" max="4865" width="2.7109375" style="145" customWidth="1"/>
    <col min="4866" max="4866" width="10.140625" style="145" customWidth="1"/>
    <col min="4867" max="4870" width="6.42578125" style="145" customWidth="1"/>
    <col min="4871" max="4872" width="4.85546875" style="145" customWidth="1"/>
    <col min="4873" max="4873" width="10.42578125" style="145" customWidth="1"/>
    <col min="4874" max="4888" width="3.7109375" style="145" customWidth="1"/>
    <col min="4889" max="4889" width="18.42578125" style="145" customWidth="1"/>
    <col min="4890" max="4890" width="22.7109375" style="145" customWidth="1"/>
    <col min="4891" max="4891" width="11.140625" style="145" customWidth="1"/>
    <col min="4892" max="4892" width="22.28515625" style="145" customWidth="1"/>
    <col min="4893" max="4894" width="4.85546875" style="145" customWidth="1"/>
    <col min="4895" max="4895" width="20.42578125" style="145" customWidth="1"/>
    <col min="4896" max="4906" width="4.85546875" style="145" customWidth="1"/>
    <col min="4907" max="5120" width="11.42578125" style="145"/>
    <col min="5121" max="5121" width="2.7109375" style="145" customWidth="1"/>
    <col min="5122" max="5122" width="10.140625" style="145" customWidth="1"/>
    <col min="5123" max="5126" width="6.42578125" style="145" customWidth="1"/>
    <col min="5127" max="5128" width="4.85546875" style="145" customWidth="1"/>
    <col min="5129" max="5129" width="10.42578125" style="145" customWidth="1"/>
    <col min="5130" max="5144" width="3.7109375" style="145" customWidth="1"/>
    <col min="5145" max="5145" width="18.42578125" style="145" customWidth="1"/>
    <col min="5146" max="5146" width="22.7109375" style="145" customWidth="1"/>
    <col min="5147" max="5147" width="11.140625" style="145" customWidth="1"/>
    <col min="5148" max="5148" width="22.28515625" style="145" customWidth="1"/>
    <col min="5149" max="5150" width="4.85546875" style="145" customWidth="1"/>
    <col min="5151" max="5151" width="20.42578125" style="145" customWidth="1"/>
    <col min="5152" max="5162" width="4.85546875" style="145" customWidth="1"/>
    <col min="5163" max="5376" width="11.42578125" style="145"/>
    <col min="5377" max="5377" width="2.7109375" style="145" customWidth="1"/>
    <col min="5378" max="5378" width="10.140625" style="145" customWidth="1"/>
    <col min="5379" max="5382" width="6.42578125" style="145" customWidth="1"/>
    <col min="5383" max="5384" width="4.85546875" style="145" customWidth="1"/>
    <col min="5385" max="5385" width="10.42578125" style="145" customWidth="1"/>
    <col min="5386" max="5400" width="3.7109375" style="145" customWidth="1"/>
    <col min="5401" max="5401" width="18.42578125" style="145" customWidth="1"/>
    <col min="5402" max="5402" width="22.7109375" style="145" customWidth="1"/>
    <col min="5403" max="5403" width="11.140625" style="145" customWidth="1"/>
    <col min="5404" max="5404" width="22.28515625" style="145" customWidth="1"/>
    <col min="5405" max="5406" width="4.85546875" style="145" customWidth="1"/>
    <col min="5407" max="5407" width="20.42578125" style="145" customWidth="1"/>
    <col min="5408" max="5418" width="4.85546875" style="145" customWidth="1"/>
    <col min="5419" max="5632" width="11.42578125" style="145"/>
    <col min="5633" max="5633" width="2.7109375" style="145" customWidth="1"/>
    <col min="5634" max="5634" width="10.140625" style="145" customWidth="1"/>
    <col min="5635" max="5638" width="6.42578125" style="145" customWidth="1"/>
    <col min="5639" max="5640" width="4.85546875" style="145" customWidth="1"/>
    <col min="5641" max="5641" width="10.42578125" style="145" customWidth="1"/>
    <col min="5642" max="5656" width="3.7109375" style="145" customWidth="1"/>
    <col min="5657" max="5657" width="18.42578125" style="145" customWidth="1"/>
    <col min="5658" max="5658" width="22.7109375" style="145" customWidth="1"/>
    <col min="5659" max="5659" width="11.140625" style="145" customWidth="1"/>
    <col min="5660" max="5660" width="22.28515625" style="145" customWidth="1"/>
    <col min="5661" max="5662" width="4.85546875" style="145" customWidth="1"/>
    <col min="5663" max="5663" width="20.42578125" style="145" customWidth="1"/>
    <col min="5664" max="5674" width="4.85546875" style="145" customWidth="1"/>
    <col min="5675" max="5888" width="11.42578125" style="145"/>
    <col min="5889" max="5889" width="2.7109375" style="145" customWidth="1"/>
    <col min="5890" max="5890" width="10.140625" style="145" customWidth="1"/>
    <col min="5891" max="5894" width="6.42578125" style="145" customWidth="1"/>
    <col min="5895" max="5896" width="4.85546875" style="145" customWidth="1"/>
    <col min="5897" max="5897" width="10.42578125" style="145" customWidth="1"/>
    <col min="5898" max="5912" width="3.7109375" style="145" customWidth="1"/>
    <col min="5913" max="5913" width="18.42578125" style="145" customWidth="1"/>
    <col min="5914" max="5914" width="22.7109375" style="145" customWidth="1"/>
    <col min="5915" max="5915" width="11.140625" style="145" customWidth="1"/>
    <col min="5916" max="5916" width="22.28515625" style="145" customWidth="1"/>
    <col min="5917" max="5918" width="4.85546875" style="145" customWidth="1"/>
    <col min="5919" max="5919" width="20.42578125" style="145" customWidth="1"/>
    <col min="5920" max="5930" width="4.85546875" style="145" customWidth="1"/>
    <col min="5931" max="6144" width="11.42578125" style="145"/>
    <col min="6145" max="6145" width="2.7109375" style="145" customWidth="1"/>
    <col min="6146" max="6146" width="10.140625" style="145" customWidth="1"/>
    <col min="6147" max="6150" width="6.42578125" style="145" customWidth="1"/>
    <col min="6151" max="6152" width="4.85546875" style="145" customWidth="1"/>
    <col min="6153" max="6153" width="10.42578125" style="145" customWidth="1"/>
    <col min="6154" max="6168" width="3.7109375" style="145" customWidth="1"/>
    <col min="6169" max="6169" width="18.42578125" style="145" customWidth="1"/>
    <col min="6170" max="6170" width="22.7109375" style="145" customWidth="1"/>
    <col min="6171" max="6171" width="11.140625" style="145" customWidth="1"/>
    <col min="6172" max="6172" width="22.28515625" style="145" customWidth="1"/>
    <col min="6173" max="6174" width="4.85546875" style="145" customWidth="1"/>
    <col min="6175" max="6175" width="20.42578125" style="145" customWidth="1"/>
    <col min="6176" max="6186" width="4.85546875" style="145" customWidth="1"/>
    <col min="6187" max="6400" width="11.42578125" style="145"/>
    <col min="6401" max="6401" width="2.7109375" style="145" customWidth="1"/>
    <col min="6402" max="6402" width="10.140625" style="145" customWidth="1"/>
    <col min="6403" max="6406" width="6.42578125" style="145" customWidth="1"/>
    <col min="6407" max="6408" width="4.85546875" style="145" customWidth="1"/>
    <col min="6409" max="6409" width="10.42578125" style="145" customWidth="1"/>
    <col min="6410" max="6424" width="3.7109375" style="145" customWidth="1"/>
    <col min="6425" max="6425" width="18.42578125" style="145" customWidth="1"/>
    <col min="6426" max="6426" width="22.7109375" style="145" customWidth="1"/>
    <col min="6427" max="6427" width="11.140625" style="145" customWidth="1"/>
    <col min="6428" max="6428" width="22.28515625" style="145" customWidth="1"/>
    <col min="6429" max="6430" width="4.85546875" style="145" customWidth="1"/>
    <col min="6431" max="6431" width="20.42578125" style="145" customWidth="1"/>
    <col min="6432" max="6442" width="4.85546875" style="145" customWidth="1"/>
    <col min="6443" max="6656" width="11.42578125" style="145"/>
    <col min="6657" max="6657" width="2.7109375" style="145" customWidth="1"/>
    <col min="6658" max="6658" width="10.140625" style="145" customWidth="1"/>
    <col min="6659" max="6662" width="6.42578125" style="145" customWidth="1"/>
    <col min="6663" max="6664" width="4.85546875" style="145" customWidth="1"/>
    <col min="6665" max="6665" width="10.42578125" style="145" customWidth="1"/>
    <col min="6666" max="6680" width="3.7109375" style="145" customWidth="1"/>
    <col min="6681" max="6681" width="18.42578125" style="145" customWidth="1"/>
    <col min="6682" max="6682" width="22.7109375" style="145" customWidth="1"/>
    <col min="6683" max="6683" width="11.140625" style="145" customWidth="1"/>
    <col min="6684" max="6684" width="22.28515625" style="145" customWidth="1"/>
    <col min="6685" max="6686" width="4.85546875" style="145" customWidth="1"/>
    <col min="6687" max="6687" width="20.42578125" style="145" customWidth="1"/>
    <col min="6688" max="6698" width="4.85546875" style="145" customWidth="1"/>
    <col min="6699" max="6912" width="11.42578125" style="145"/>
    <col min="6913" max="6913" width="2.7109375" style="145" customWidth="1"/>
    <col min="6914" max="6914" width="10.140625" style="145" customWidth="1"/>
    <col min="6915" max="6918" width="6.42578125" style="145" customWidth="1"/>
    <col min="6919" max="6920" width="4.85546875" style="145" customWidth="1"/>
    <col min="6921" max="6921" width="10.42578125" style="145" customWidth="1"/>
    <col min="6922" max="6936" width="3.7109375" style="145" customWidth="1"/>
    <col min="6937" max="6937" width="18.42578125" style="145" customWidth="1"/>
    <col min="6938" max="6938" width="22.7109375" style="145" customWidth="1"/>
    <col min="6939" max="6939" width="11.140625" style="145" customWidth="1"/>
    <col min="6940" max="6940" width="22.28515625" style="145" customWidth="1"/>
    <col min="6941" max="6942" width="4.85546875" style="145" customWidth="1"/>
    <col min="6943" max="6943" width="20.42578125" style="145" customWidth="1"/>
    <col min="6944" max="6954" width="4.85546875" style="145" customWidth="1"/>
    <col min="6955" max="7168" width="11.42578125" style="145"/>
    <col min="7169" max="7169" width="2.7109375" style="145" customWidth="1"/>
    <col min="7170" max="7170" width="10.140625" style="145" customWidth="1"/>
    <col min="7171" max="7174" width="6.42578125" style="145" customWidth="1"/>
    <col min="7175" max="7176" width="4.85546875" style="145" customWidth="1"/>
    <col min="7177" max="7177" width="10.42578125" style="145" customWidth="1"/>
    <col min="7178" max="7192" width="3.7109375" style="145" customWidth="1"/>
    <col min="7193" max="7193" width="18.42578125" style="145" customWidth="1"/>
    <col min="7194" max="7194" width="22.7109375" style="145" customWidth="1"/>
    <col min="7195" max="7195" width="11.140625" style="145" customWidth="1"/>
    <col min="7196" max="7196" width="22.28515625" style="145" customWidth="1"/>
    <col min="7197" max="7198" width="4.85546875" style="145" customWidth="1"/>
    <col min="7199" max="7199" width="20.42578125" style="145" customWidth="1"/>
    <col min="7200" max="7210" width="4.85546875" style="145" customWidth="1"/>
    <col min="7211" max="7424" width="11.42578125" style="145"/>
    <col min="7425" max="7425" width="2.7109375" style="145" customWidth="1"/>
    <col min="7426" max="7426" width="10.140625" style="145" customWidth="1"/>
    <col min="7427" max="7430" width="6.42578125" style="145" customWidth="1"/>
    <col min="7431" max="7432" width="4.85546875" style="145" customWidth="1"/>
    <col min="7433" max="7433" width="10.42578125" style="145" customWidth="1"/>
    <col min="7434" max="7448" width="3.7109375" style="145" customWidth="1"/>
    <col min="7449" max="7449" width="18.42578125" style="145" customWidth="1"/>
    <col min="7450" max="7450" width="22.7109375" style="145" customWidth="1"/>
    <col min="7451" max="7451" width="11.140625" style="145" customWidth="1"/>
    <col min="7452" max="7452" width="22.28515625" style="145" customWidth="1"/>
    <col min="7453" max="7454" width="4.85546875" style="145" customWidth="1"/>
    <col min="7455" max="7455" width="20.42578125" style="145" customWidth="1"/>
    <col min="7456" max="7466" width="4.85546875" style="145" customWidth="1"/>
    <col min="7467" max="7680" width="11.42578125" style="145"/>
    <col min="7681" max="7681" width="2.7109375" style="145" customWidth="1"/>
    <col min="7682" max="7682" width="10.140625" style="145" customWidth="1"/>
    <col min="7683" max="7686" width="6.42578125" style="145" customWidth="1"/>
    <col min="7687" max="7688" width="4.85546875" style="145" customWidth="1"/>
    <col min="7689" max="7689" width="10.42578125" style="145" customWidth="1"/>
    <col min="7690" max="7704" width="3.7109375" style="145" customWidth="1"/>
    <col min="7705" max="7705" width="18.42578125" style="145" customWidth="1"/>
    <col min="7706" max="7706" width="22.7109375" style="145" customWidth="1"/>
    <col min="7707" max="7707" width="11.140625" style="145" customWidth="1"/>
    <col min="7708" max="7708" width="22.28515625" style="145" customWidth="1"/>
    <col min="7709" max="7710" width="4.85546875" style="145" customWidth="1"/>
    <col min="7711" max="7711" width="20.42578125" style="145" customWidth="1"/>
    <col min="7712" max="7722" width="4.85546875" style="145" customWidth="1"/>
    <col min="7723" max="7936" width="11.42578125" style="145"/>
    <col min="7937" max="7937" width="2.7109375" style="145" customWidth="1"/>
    <col min="7938" max="7938" width="10.140625" style="145" customWidth="1"/>
    <col min="7939" max="7942" width="6.42578125" style="145" customWidth="1"/>
    <col min="7943" max="7944" width="4.85546875" style="145" customWidth="1"/>
    <col min="7945" max="7945" width="10.42578125" style="145" customWidth="1"/>
    <col min="7946" max="7960" width="3.7109375" style="145" customWidth="1"/>
    <col min="7961" max="7961" width="18.42578125" style="145" customWidth="1"/>
    <col min="7962" max="7962" width="22.7109375" style="145" customWidth="1"/>
    <col min="7963" max="7963" width="11.140625" style="145" customWidth="1"/>
    <col min="7964" max="7964" width="22.28515625" style="145" customWidth="1"/>
    <col min="7965" max="7966" width="4.85546875" style="145" customWidth="1"/>
    <col min="7967" max="7967" width="20.42578125" style="145" customWidth="1"/>
    <col min="7968" max="7978" width="4.85546875" style="145" customWidth="1"/>
    <col min="7979" max="8192" width="11.42578125" style="145"/>
    <col min="8193" max="8193" width="2.7109375" style="145" customWidth="1"/>
    <col min="8194" max="8194" width="10.140625" style="145" customWidth="1"/>
    <col min="8195" max="8198" width="6.42578125" style="145" customWidth="1"/>
    <col min="8199" max="8200" width="4.85546875" style="145" customWidth="1"/>
    <col min="8201" max="8201" width="10.42578125" style="145" customWidth="1"/>
    <col min="8202" max="8216" width="3.7109375" style="145" customWidth="1"/>
    <col min="8217" max="8217" width="18.42578125" style="145" customWidth="1"/>
    <col min="8218" max="8218" width="22.7109375" style="145" customWidth="1"/>
    <col min="8219" max="8219" width="11.140625" style="145" customWidth="1"/>
    <col min="8220" max="8220" width="22.28515625" style="145" customWidth="1"/>
    <col min="8221" max="8222" width="4.85546875" style="145" customWidth="1"/>
    <col min="8223" max="8223" width="20.42578125" style="145" customWidth="1"/>
    <col min="8224" max="8234" width="4.85546875" style="145" customWidth="1"/>
    <col min="8235" max="8448" width="11.42578125" style="145"/>
    <col min="8449" max="8449" width="2.7109375" style="145" customWidth="1"/>
    <col min="8450" max="8450" width="10.140625" style="145" customWidth="1"/>
    <col min="8451" max="8454" width="6.42578125" style="145" customWidth="1"/>
    <col min="8455" max="8456" width="4.85546875" style="145" customWidth="1"/>
    <col min="8457" max="8457" width="10.42578125" style="145" customWidth="1"/>
    <col min="8458" max="8472" width="3.7109375" style="145" customWidth="1"/>
    <col min="8473" max="8473" width="18.42578125" style="145" customWidth="1"/>
    <col min="8474" max="8474" width="22.7109375" style="145" customWidth="1"/>
    <col min="8475" max="8475" width="11.140625" style="145" customWidth="1"/>
    <col min="8476" max="8476" width="22.28515625" style="145" customWidth="1"/>
    <col min="8477" max="8478" width="4.85546875" style="145" customWidth="1"/>
    <col min="8479" max="8479" width="20.42578125" style="145" customWidth="1"/>
    <col min="8480" max="8490" width="4.85546875" style="145" customWidth="1"/>
    <col min="8491" max="8704" width="11.42578125" style="145"/>
    <col min="8705" max="8705" width="2.7109375" style="145" customWidth="1"/>
    <col min="8706" max="8706" width="10.140625" style="145" customWidth="1"/>
    <col min="8707" max="8710" width="6.42578125" style="145" customWidth="1"/>
    <col min="8711" max="8712" width="4.85546875" style="145" customWidth="1"/>
    <col min="8713" max="8713" width="10.42578125" style="145" customWidth="1"/>
    <col min="8714" max="8728" width="3.7109375" style="145" customWidth="1"/>
    <col min="8729" max="8729" width="18.42578125" style="145" customWidth="1"/>
    <col min="8730" max="8730" width="22.7109375" style="145" customWidth="1"/>
    <col min="8731" max="8731" width="11.140625" style="145" customWidth="1"/>
    <col min="8732" max="8732" width="22.28515625" style="145" customWidth="1"/>
    <col min="8733" max="8734" width="4.85546875" style="145" customWidth="1"/>
    <col min="8735" max="8735" width="20.42578125" style="145" customWidth="1"/>
    <col min="8736" max="8746" width="4.85546875" style="145" customWidth="1"/>
    <col min="8747" max="8960" width="11.42578125" style="145"/>
    <col min="8961" max="8961" width="2.7109375" style="145" customWidth="1"/>
    <col min="8962" max="8962" width="10.140625" style="145" customWidth="1"/>
    <col min="8963" max="8966" width="6.42578125" style="145" customWidth="1"/>
    <col min="8967" max="8968" width="4.85546875" style="145" customWidth="1"/>
    <col min="8969" max="8969" width="10.42578125" style="145" customWidth="1"/>
    <col min="8970" max="8984" width="3.7109375" style="145" customWidth="1"/>
    <col min="8985" max="8985" width="18.42578125" style="145" customWidth="1"/>
    <col min="8986" max="8986" width="22.7109375" style="145" customWidth="1"/>
    <col min="8987" max="8987" width="11.140625" style="145" customWidth="1"/>
    <col min="8988" max="8988" width="22.28515625" style="145" customWidth="1"/>
    <col min="8989" max="8990" width="4.85546875" style="145" customWidth="1"/>
    <col min="8991" max="8991" width="20.42578125" style="145" customWidth="1"/>
    <col min="8992" max="9002" width="4.85546875" style="145" customWidth="1"/>
    <col min="9003" max="9216" width="11.42578125" style="145"/>
    <col min="9217" max="9217" width="2.7109375" style="145" customWidth="1"/>
    <col min="9218" max="9218" width="10.140625" style="145" customWidth="1"/>
    <col min="9219" max="9222" width="6.42578125" style="145" customWidth="1"/>
    <col min="9223" max="9224" width="4.85546875" style="145" customWidth="1"/>
    <col min="9225" max="9225" width="10.42578125" style="145" customWidth="1"/>
    <col min="9226" max="9240" width="3.7109375" style="145" customWidth="1"/>
    <col min="9241" max="9241" width="18.42578125" style="145" customWidth="1"/>
    <col min="9242" max="9242" width="22.7109375" style="145" customWidth="1"/>
    <col min="9243" max="9243" width="11.140625" style="145" customWidth="1"/>
    <col min="9244" max="9244" width="22.28515625" style="145" customWidth="1"/>
    <col min="9245" max="9246" width="4.85546875" style="145" customWidth="1"/>
    <col min="9247" max="9247" width="20.42578125" style="145" customWidth="1"/>
    <col min="9248" max="9258" width="4.85546875" style="145" customWidth="1"/>
    <col min="9259" max="9472" width="11.42578125" style="145"/>
    <col min="9473" max="9473" width="2.7109375" style="145" customWidth="1"/>
    <col min="9474" max="9474" width="10.140625" style="145" customWidth="1"/>
    <col min="9475" max="9478" width="6.42578125" style="145" customWidth="1"/>
    <col min="9479" max="9480" width="4.85546875" style="145" customWidth="1"/>
    <col min="9481" max="9481" width="10.42578125" style="145" customWidth="1"/>
    <col min="9482" max="9496" width="3.7109375" style="145" customWidth="1"/>
    <col min="9497" max="9497" width="18.42578125" style="145" customWidth="1"/>
    <col min="9498" max="9498" width="22.7109375" style="145" customWidth="1"/>
    <col min="9499" max="9499" width="11.140625" style="145" customWidth="1"/>
    <col min="9500" max="9500" width="22.28515625" style="145" customWidth="1"/>
    <col min="9501" max="9502" width="4.85546875" style="145" customWidth="1"/>
    <col min="9503" max="9503" width="20.42578125" style="145" customWidth="1"/>
    <col min="9504" max="9514" width="4.85546875" style="145" customWidth="1"/>
    <col min="9515" max="9728" width="11.42578125" style="145"/>
    <col min="9729" max="9729" width="2.7109375" style="145" customWidth="1"/>
    <col min="9730" max="9730" width="10.140625" style="145" customWidth="1"/>
    <col min="9731" max="9734" width="6.42578125" style="145" customWidth="1"/>
    <col min="9735" max="9736" width="4.85546875" style="145" customWidth="1"/>
    <col min="9737" max="9737" width="10.42578125" style="145" customWidth="1"/>
    <col min="9738" max="9752" width="3.7109375" style="145" customWidth="1"/>
    <col min="9753" max="9753" width="18.42578125" style="145" customWidth="1"/>
    <col min="9754" max="9754" width="22.7109375" style="145" customWidth="1"/>
    <col min="9755" max="9755" width="11.140625" style="145" customWidth="1"/>
    <col min="9756" max="9756" width="22.28515625" style="145" customWidth="1"/>
    <col min="9757" max="9758" width="4.85546875" style="145" customWidth="1"/>
    <col min="9759" max="9759" width="20.42578125" style="145" customWidth="1"/>
    <col min="9760" max="9770" width="4.85546875" style="145" customWidth="1"/>
    <col min="9771" max="9984" width="11.42578125" style="145"/>
    <col min="9985" max="9985" width="2.7109375" style="145" customWidth="1"/>
    <col min="9986" max="9986" width="10.140625" style="145" customWidth="1"/>
    <col min="9987" max="9990" width="6.42578125" style="145" customWidth="1"/>
    <col min="9991" max="9992" width="4.85546875" style="145" customWidth="1"/>
    <col min="9993" max="9993" width="10.42578125" style="145" customWidth="1"/>
    <col min="9994" max="10008" width="3.7109375" style="145" customWidth="1"/>
    <col min="10009" max="10009" width="18.42578125" style="145" customWidth="1"/>
    <col min="10010" max="10010" width="22.7109375" style="145" customWidth="1"/>
    <col min="10011" max="10011" width="11.140625" style="145" customWidth="1"/>
    <col min="10012" max="10012" width="22.28515625" style="145" customWidth="1"/>
    <col min="10013" max="10014" width="4.85546875" style="145" customWidth="1"/>
    <col min="10015" max="10015" width="20.42578125" style="145" customWidth="1"/>
    <col min="10016" max="10026" width="4.85546875" style="145" customWidth="1"/>
    <col min="10027" max="10240" width="11.42578125" style="145"/>
    <col min="10241" max="10241" width="2.7109375" style="145" customWidth="1"/>
    <col min="10242" max="10242" width="10.140625" style="145" customWidth="1"/>
    <col min="10243" max="10246" width="6.42578125" style="145" customWidth="1"/>
    <col min="10247" max="10248" width="4.85546875" style="145" customWidth="1"/>
    <col min="10249" max="10249" width="10.42578125" style="145" customWidth="1"/>
    <col min="10250" max="10264" width="3.7109375" style="145" customWidth="1"/>
    <col min="10265" max="10265" width="18.42578125" style="145" customWidth="1"/>
    <col min="10266" max="10266" width="22.7109375" style="145" customWidth="1"/>
    <col min="10267" max="10267" width="11.140625" style="145" customWidth="1"/>
    <col min="10268" max="10268" width="22.28515625" style="145" customWidth="1"/>
    <col min="10269" max="10270" width="4.85546875" style="145" customWidth="1"/>
    <col min="10271" max="10271" width="20.42578125" style="145" customWidth="1"/>
    <col min="10272" max="10282" width="4.85546875" style="145" customWidth="1"/>
    <col min="10283" max="10496" width="11.42578125" style="145"/>
    <col min="10497" max="10497" width="2.7109375" style="145" customWidth="1"/>
    <col min="10498" max="10498" width="10.140625" style="145" customWidth="1"/>
    <col min="10499" max="10502" width="6.42578125" style="145" customWidth="1"/>
    <col min="10503" max="10504" width="4.85546875" style="145" customWidth="1"/>
    <col min="10505" max="10505" width="10.42578125" style="145" customWidth="1"/>
    <col min="10506" max="10520" width="3.7109375" style="145" customWidth="1"/>
    <col min="10521" max="10521" width="18.42578125" style="145" customWidth="1"/>
    <col min="10522" max="10522" width="22.7109375" style="145" customWidth="1"/>
    <col min="10523" max="10523" width="11.140625" style="145" customWidth="1"/>
    <col min="10524" max="10524" width="22.28515625" style="145" customWidth="1"/>
    <col min="10525" max="10526" width="4.85546875" style="145" customWidth="1"/>
    <col min="10527" max="10527" width="20.42578125" style="145" customWidth="1"/>
    <col min="10528" max="10538" width="4.85546875" style="145" customWidth="1"/>
    <col min="10539" max="10752" width="11.42578125" style="145"/>
    <col min="10753" max="10753" width="2.7109375" style="145" customWidth="1"/>
    <col min="10754" max="10754" width="10.140625" style="145" customWidth="1"/>
    <col min="10755" max="10758" width="6.42578125" style="145" customWidth="1"/>
    <col min="10759" max="10760" width="4.85546875" style="145" customWidth="1"/>
    <col min="10761" max="10761" width="10.42578125" style="145" customWidth="1"/>
    <col min="10762" max="10776" width="3.7109375" style="145" customWidth="1"/>
    <col min="10777" max="10777" width="18.42578125" style="145" customWidth="1"/>
    <col min="10778" max="10778" width="22.7109375" style="145" customWidth="1"/>
    <col min="10779" max="10779" width="11.140625" style="145" customWidth="1"/>
    <col min="10780" max="10780" width="22.28515625" style="145" customWidth="1"/>
    <col min="10781" max="10782" width="4.85546875" style="145" customWidth="1"/>
    <col min="10783" max="10783" width="20.42578125" style="145" customWidth="1"/>
    <col min="10784" max="10794" width="4.85546875" style="145" customWidth="1"/>
    <col min="10795" max="11008" width="11.42578125" style="145"/>
    <col min="11009" max="11009" width="2.7109375" style="145" customWidth="1"/>
    <col min="11010" max="11010" width="10.140625" style="145" customWidth="1"/>
    <col min="11011" max="11014" width="6.42578125" style="145" customWidth="1"/>
    <col min="11015" max="11016" width="4.85546875" style="145" customWidth="1"/>
    <col min="11017" max="11017" width="10.42578125" style="145" customWidth="1"/>
    <col min="11018" max="11032" width="3.7109375" style="145" customWidth="1"/>
    <col min="11033" max="11033" width="18.42578125" style="145" customWidth="1"/>
    <col min="11034" max="11034" width="22.7109375" style="145" customWidth="1"/>
    <col min="11035" max="11035" width="11.140625" style="145" customWidth="1"/>
    <col min="11036" max="11036" width="22.28515625" style="145" customWidth="1"/>
    <col min="11037" max="11038" width="4.85546875" style="145" customWidth="1"/>
    <col min="11039" max="11039" width="20.42578125" style="145" customWidth="1"/>
    <col min="11040" max="11050" width="4.85546875" style="145" customWidth="1"/>
    <col min="11051" max="11264" width="11.42578125" style="145"/>
    <col min="11265" max="11265" width="2.7109375" style="145" customWidth="1"/>
    <col min="11266" max="11266" width="10.140625" style="145" customWidth="1"/>
    <col min="11267" max="11270" width="6.42578125" style="145" customWidth="1"/>
    <col min="11271" max="11272" width="4.85546875" style="145" customWidth="1"/>
    <col min="11273" max="11273" width="10.42578125" style="145" customWidth="1"/>
    <col min="11274" max="11288" width="3.7109375" style="145" customWidth="1"/>
    <col min="11289" max="11289" width="18.42578125" style="145" customWidth="1"/>
    <col min="11290" max="11290" width="22.7109375" style="145" customWidth="1"/>
    <col min="11291" max="11291" width="11.140625" style="145" customWidth="1"/>
    <col min="11292" max="11292" width="22.28515625" style="145" customWidth="1"/>
    <col min="11293" max="11294" width="4.85546875" style="145" customWidth="1"/>
    <col min="11295" max="11295" width="20.42578125" style="145" customWidth="1"/>
    <col min="11296" max="11306" width="4.85546875" style="145" customWidth="1"/>
    <col min="11307" max="11520" width="11.42578125" style="145"/>
    <col min="11521" max="11521" width="2.7109375" style="145" customWidth="1"/>
    <col min="11522" max="11522" width="10.140625" style="145" customWidth="1"/>
    <col min="11523" max="11526" width="6.42578125" style="145" customWidth="1"/>
    <col min="11527" max="11528" width="4.85546875" style="145" customWidth="1"/>
    <col min="11529" max="11529" width="10.42578125" style="145" customWidth="1"/>
    <col min="11530" max="11544" width="3.7109375" style="145" customWidth="1"/>
    <col min="11545" max="11545" width="18.42578125" style="145" customWidth="1"/>
    <col min="11546" max="11546" width="22.7109375" style="145" customWidth="1"/>
    <col min="11547" max="11547" width="11.140625" style="145" customWidth="1"/>
    <col min="11548" max="11548" width="22.28515625" style="145" customWidth="1"/>
    <col min="11549" max="11550" width="4.85546875" style="145" customWidth="1"/>
    <col min="11551" max="11551" width="20.42578125" style="145" customWidth="1"/>
    <col min="11552" max="11562" width="4.85546875" style="145" customWidth="1"/>
    <col min="11563" max="11776" width="11.42578125" style="145"/>
    <col min="11777" max="11777" width="2.7109375" style="145" customWidth="1"/>
    <col min="11778" max="11778" width="10.140625" style="145" customWidth="1"/>
    <col min="11779" max="11782" width="6.42578125" style="145" customWidth="1"/>
    <col min="11783" max="11784" width="4.85546875" style="145" customWidth="1"/>
    <col min="11785" max="11785" width="10.42578125" style="145" customWidth="1"/>
    <col min="11786" max="11800" width="3.7109375" style="145" customWidth="1"/>
    <col min="11801" max="11801" width="18.42578125" style="145" customWidth="1"/>
    <col min="11802" max="11802" width="22.7109375" style="145" customWidth="1"/>
    <col min="11803" max="11803" width="11.140625" style="145" customWidth="1"/>
    <col min="11804" max="11804" width="22.28515625" style="145" customWidth="1"/>
    <col min="11805" max="11806" width="4.85546875" style="145" customWidth="1"/>
    <col min="11807" max="11807" width="20.42578125" style="145" customWidth="1"/>
    <col min="11808" max="11818" width="4.85546875" style="145" customWidth="1"/>
    <col min="11819" max="12032" width="11.42578125" style="145"/>
    <col min="12033" max="12033" width="2.7109375" style="145" customWidth="1"/>
    <col min="12034" max="12034" width="10.140625" style="145" customWidth="1"/>
    <col min="12035" max="12038" width="6.42578125" style="145" customWidth="1"/>
    <col min="12039" max="12040" width="4.85546875" style="145" customWidth="1"/>
    <col min="12041" max="12041" width="10.42578125" style="145" customWidth="1"/>
    <col min="12042" max="12056" width="3.7109375" style="145" customWidth="1"/>
    <col min="12057" max="12057" width="18.42578125" style="145" customWidth="1"/>
    <col min="12058" max="12058" width="22.7109375" style="145" customWidth="1"/>
    <col min="12059" max="12059" width="11.140625" style="145" customWidth="1"/>
    <col min="12060" max="12060" width="22.28515625" style="145" customWidth="1"/>
    <col min="12061" max="12062" width="4.85546875" style="145" customWidth="1"/>
    <col min="12063" max="12063" width="20.42578125" style="145" customWidth="1"/>
    <col min="12064" max="12074" width="4.85546875" style="145" customWidth="1"/>
    <col min="12075" max="12288" width="11.42578125" style="145"/>
    <col min="12289" max="12289" width="2.7109375" style="145" customWidth="1"/>
    <col min="12290" max="12290" width="10.140625" style="145" customWidth="1"/>
    <col min="12291" max="12294" width="6.42578125" style="145" customWidth="1"/>
    <col min="12295" max="12296" width="4.85546875" style="145" customWidth="1"/>
    <col min="12297" max="12297" width="10.42578125" style="145" customWidth="1"/>
    <col min="12298" max="12312" width="3.7109375" style="145" customWidth="1"/>
    <col min="12313" max="12313" width="18.42578125" style="145" customWidth="1"/>
    <col min="12314" max="12314" width="22.7109375" style="145" customWidth="1"/>
    <col min="12315" max="12315" width="11.140625" style="145" customWidth="1"/>
    <col min="12316" max="12316" width="22.28515625" style="145" customWidth="1"/>
    <col min="12317" max="12318" width="4.85546875" style="145" customWidth="1"/>
    <col min="12319" max="12319" width="20.42578125" style="145" customWidth="1"/>
    <col min="12320" max="12330" width="4.85546875" style="145" customWidth="1"/>
    <col min="12331" max="12544" width="11.42578125" style="145"/>
    <col min="12545" max="12545" width="2.7109375" style="145" customWidth="1"/>
    <col min="12546" max="12546" width="10.140625" style="145" customWidth="1"/>
    <col min="12547" max="12550" width="6.42578125" style="145" customWidth="1"/>
    <col min="12551" max="12552" width="4.85546875" style="145" customWidth="1"/>
    <col min="12553" max="12553" width="10.42578125" style="145" customWidth="1"/>
    <col min="12554" max="12568" width="3.7109375" style="145" customWidth="1"/>
    <col min="12569" max="12569" width="18.42578125" style="145" customWidth="1"/>
    <col min="12570" max="12570" width="22.7109375" style="145" customWidth="1"/>
    <col min="12571" max="12571" width="11.140625" style="145" customWidth="1"/>
    <col min="12572" max="12572" width="22.28515625" style="145" customWidth="1"/>
    <col min="12573" max="12574" width="4.85546875" style="145" customWidth="1"/>
    <col min="12575" max="12575" width="20.42578125" style="145" customWidth="1"/>
    <col min="12576" max="12586" width="4.85546875" style="145" customWidth="1"/>
    <col min="12587" max="12800" width="11.42578125" style="145"/>
    <col min="12801" max="12801" width="2.7109375" style="145" customWidth="1"/>
    <col min="12802" max="12802" width="10.140625" style="145" customWidth="1"/>
    <col min="12803" max="12806" width="6.42578125" style="145" customWidth="1"/>
    <col min="12807" max="12808" width="4.85546875" style="145" customWidth="1"/>
    <col min="12809" max="12809" width="10.42578125" style="145" customWidth="1"/>
    <col min="12810" max="12824" width="3.7109375" style="145" customWidth="1"/>
    <col min="12825" max="12825" width="18.42578125" style="145" customWidth="1"/>
    <col min="12826" max="12826" width="22.7109375" style="145" customWidth="1"/>
    <col min="12827" max="12827" width="11.140625" style="145" customWidth="1"/>
    <col min="12828" max="12828" width="22.28515625" style="145" customWidth="1"/>
    <col min="12829" max="12830" width="4.85546875" style="145" customWidth="1"/>
    <col min="12831" max="12831" width="20.42578125" style="145" customWidth="1"/>
    <col min="12832" max="12842" width="4.85546875" style="145" customWidth="1"/>
    <col min="12843" max="13056" width="11.42578125" style="145"/>
    <col min="13057" max="13057" width="2.7109375" style="145" customWidth="1"/>
    <col min="13058" max="13058" width="10.140625" style="145" customWidth="1"/>
    <col min="13059" max="13062" width="6.42578125" style="145" customWidth="1"/>
    <col min="13063" max="13064" width="4.85546875" style="145" customWidth="1"/>
    <col min="13065" max="13065" width="10.42578125" style="145" customWidth="1"/>
    <col min="13066" max="13080" width="3.7109375" style="145" customWidth="1"/>
    <col min="13081" max="13081" width="18.42578125" style="145" customWidth="1"/>
    <col min="13082" max="13082" width="22.7109375" style="145" customWidth="1"/>
    <col min="13083" max="13083" width="11.140625" style="145" customWidth="1"/>
    <col min="13084" max="13084" width="22.28515625" style="145" customWidth="1"/>
    <col min="13085" max="13086" width="4.85546875" style="145" customWidth="1"/>
    <col min="13087" max="13087" width="20.42578125" style="145" customWidth="1"/>
    <col min="13088" max="13098" width="4.85546875" style="145" customWidth="1"/>
    <col min="13099" max="13312" width="11.42578125" style="145"/>
    <col min="13313" max="13313" width="2.7109375" style="145" customWidth="1"/>
    <col min="13314" max="13314" width="10.140625" style="145" customWidth="1"/>
    <col min="13315" max="13318" width="6.42578125" style="145" customWidth="1"/>
    <col min="13319" max="13320" width="4.85546875" style="145" customWidth="1"/>
    <col min="13321" max="13321" width="10.42578125" style="145" customWidth="1"/>
    <col min="13322" max="13336" width="3.7109375" style="145" customWidth="1"/>
    <col min="13337" max="13337" width="18.42578125" style="145" customWidth="1"/>
    <col min="13338" max="13338" width="22.7109375" style="145" customWidth="1"/>
    <col min="13339" max="13339" width="11.140625" style="145" customWidth="1"/>
    <col min="13340" max="13340" width="22.28515625" style="145" customWidth="1"/>
    <col min="13341" max="13342" width="4.85546875" style="145" customWidth="1"/>
    <col min="13343" max="13343" width="20.42578125" style="145" customWidth="1"/>
    <col min="13344" max="13354" width="4.85546875" style="145" customWidth="1"/>
    <col min="13355" max="13568" width="11.42578125" style="145"/>
    <col min="13569" max="13569" width="2.7109375" style="145" customWidth="1"/>
    <col min="13570" max="13570" width="10.140625" style="145" customWidth="1"/>
    <col min="13571" max="13574" width="6.42578125" style="145" customWidth="1"/>
    <col min="13575" max="13576" width="4.85546875" style="145" customWidth="1"/>
    <col min="13577" max="13577" width="10.42578125" style="145" customWidth="1"/>
    <col min="13578" max="13592" width="3.7109375" style="145" customWidth="1"/>
    <col min="13593" max="13593" width="18.42578125" style="145" customWidth="1"/>
    <col min="13594" max="13594" width="22.7109375" style="145" customWidth="1"/>
    <col min="13595" max="13595" width="11.140625" style="145" customWidth="1"/>
    <col min="13596" max="13596" width="22.28515625" style="145" customWidth="1"/>
    <col min="13597" max="13598" width="4.85546875" style="145" customWidth="1"/>
    <col min="13599" max="13599" width="20.42578125" style="145" customWidth="1"/>
    <col min="13600" max="13610" width="4.85546875" style="145" customWidth="1"/>
    <col min="13611" max="13824" width="11.42578125" style="145"/>
    <col min="13825" max="13825" width="2.7109375" style="145" customWidth="1"/>
    <col min="13826" max="13826" width="10.140625" style="145" customWidth="1"/>
    <col min="13827" max="13830" width="6.42578125" style="145" customWidth="1"/>
    <col min="13831" max="13832" width="4.85546875" style="145" customWidth="1"/>
    <col min="13833" max="13833" width="10.42578125" style="145" customWidth="1"/>
    <col min="13834" max="13848" width="3.7109375" style="145" customWidth="1"/>
    <col min="13849" max="13849" width="18.42578125" style="145" customWidth="1"/>
    <col min="13850" max="13850" width="22.7109375" style="145" customWidth="1"/>
    <col min="13851" max="13851" width="11.140625" style="145" customWidth="1"/>
    <col min="13852" max="13852" width="22.28515625" style="145" customWidth="1"/>
    <col min="13853" max="13854" width="4.85546875" style="145" customWidth="1"/>
    <col min="13855" max="13855" width="20.42578125" style="145" customWidth="1"/>
    <col min="13856" max="13866" width="4.85546875" style="145" customWidth="1"/>
    <col min="13867" max="14080" width="11.42578125" style="145"/>
    <col min="14081" max="14081" width="2.7109375" style="145" customWidth="1"/>
    <col min="14082" max="14082" width="10.140625" style="145" customWidth="1"/>
    <col min="14083" max="14086" width="6.42578125" style="145" customWidth="1"/>
    <col min="14087" max="14088" width="4.85546875" style="145" customWidth="1"/>
    <col min="14089" max="14089" width="10.42578125" style="145" customWidth="1"/>
    <col min="14090" max="14104" width="3.7109375" style="145" customWidth="1"/>
    <col min="14105" max="14105" width="18.42578125" style="145" customWidth="1"/>
    <col min="14106" max="14106" width="22.7109375" style="145" customWidth="1"/>
    <col min="14107" max="14107" width="11.140625" style="145" customWidth="1"/>
    <col min="14108" max="14108" width="22.28515625" style="145" customWidth="1"/>
    <col min="14109" max="14110" width="4.85546875" style="145" customWidth="1"/>
    <col min="14111" max="14111" width="20.42578125" style="145" customWidth="1"/>
    <col min="14112" max="14122" width="4.85546875" style="145" customWidth="1"/>
    <col min="14123" max="14336" width="11.42578125" style="145"/>
    <col min="14337" max="14337" width="2.7109375" style="145" customWidth="1"/>
    <col min="14338" max="14338" width="10.140625" style="145" customWidth="1"/>
    <col min="14339" max="14342" width="6.42578125" style="145" customWidth="1"/>
    <col min="14343" max="14344" width="4.85546875" style="145" customWidth="1"/>
    <col min="14345" max="14345" width="10.42578125" style="145" customWidth="1"/>
    <col min="14346" max="14360" width="3.7109375" style="145" customWidth="1"/>
    <col min="14361" max="14361" width="18.42578125" style="145" customWidth="1"/>
    <col min="14362" max="14362" width="22.7109375" style="145" customWidth="1"/>
    <col min="14363" max="14363" width="11.140625" style="145" customWidth="1"/>
    <col min="14364" max="14364" width="22.28515625" style="145" customWidth="1"/>
    <col min="14365" max="14366" width="4.85546875" style="145" customWidth="1"/>
    <col min="14367" max="14367" width="20.42578125" style="145" customWidth="1"/>
    <col min="14368" max="14378" width="4.85546875" style="145" customWidth="1"/>
    <col min="14379" max="14592" width="11.42578125" style="145"/>
    <col min="14593" max="14593" width="2.7109375" style="145" customWidth="1"/>
    <col min="14594" max="14594" width="10.140625" style="145" customWidth="1"/>
    <col min="14595" max="14598" width="6.42578125" style="145" customWidth="1"/>
    <col min="14599" max="14600" width="4.85546875" style="145" customWidth="1"/>
    <col min="14601" max="14601" width="10.42578125" style="145" customWidth="1"/>
    <col min="14602" max="14616" width="3.7109375" style="145" customWidth="1"/>
    <col min="14617" max="14617" width="18.42578125" style="145" customWidth="1"/>
    <col min="14618" max="14618" width="22.7109375" style="145" customWidth="1"/>
    <col min="14619" max="14619" width="11.140625" style="145" customWidth="1"/>
    <col min="14620" max="14620" width="22.28515625" style="145" customWidth="1"/>
    <col min="14621" max="14622" width="4.85546875" style="145" customWidth="1"/>
    <col min="14623" max="14623" width="20.42578125" style="145" customWidth="1"/>
    <col min="14624" max="14634" width="4.85546875" style="145" customWidth="1"/>
    <col min="14635" max="14848" width="11.42578125" style="145"/>
    <col min="14849" max="14849" width="2.7109375" style="145" customWidth="1"/>
    <col min="14850" max="14850" width="10.140625" style="145" customWidth="1"/>
    <col min="14851" max="14854" width="6.42578125" style="145" customWidth="1"/>
    <col min="14855" max="14856" width="4.85546875" style="145" customWidth="1"/>
    <col min="14857" max="14857" width="10.42578125" style="145" customWidth="1"/>
    <col min="14858" max="14872" width="3.7109375" style="145" customWidth="1"/>
    <col min="14873" max="14873" width="18.42578125" style="145" customWidth="1"/>
    <col min="14874" max="14874" width="22.7109375" style="145" customWidth="1"/>
    <col min="14875" max="14875" width="11.140625" style="145" customWidth="1"/>
    <col min="14876" max="14876" width="22.28515625" style="145" customWidth="1"/>
    <col min="14877" max="14878" width="4.85546875" style="145" customWidth="1"/>
    <col min="14879" max="14879" width="20.42578125" style="145" customWidth="1"/>
    <col min="14880" max="14890" width="4.85546875" style="145" customWidth="1"/>
    <col min="14891" max="15104" width="11.42578125" style="145"/>
    <col min="15105" max="15105" width="2.7109375" style="145" customWidth="1"/>
    <col min="15106" max="15106" width="10.140625" style="145" customWidth="1"/>
    <col min="15107" max="15110" width="6.42578125" style="145" customWidth="1"/>
    <col min="15111" max="15112" width="4.85546875" style="145" customWidth="1"/>
    <col min="15113" max="15113" width="10.42578125" style="145" customWidth="1"/>
    <col min="15114" max="15128" width="3.7109375" style="145" customWidth="1"/>
    <col min="15129" max="15129" width="18.42578125" style="145" customWidth="1"/>
    <col min="15130" max="15130" width="22.7109375" style="145" customWidth="1"/>
    <col min="15131" max="15131" width="11.140625" style="145" customWidth="1"/>
    <col min="15132" max="15132" width="22.28515625" style="145" customWidth="1"/>
    <col min="15133" max="15134" width="4.85546875" style="145" customWidth="1"/>
    <col min="15135" max="15135" width="20.42578125" style="145" customWidth="1"/>
    <col min="15136" max="15146" width="4.85546875" style="145" customWidth="1"/>
    <col min="15147" max="15360" width="11.42578125" style="145"/>
    <col min="15361" max="15361" width="2.7109375" style="145" customWidth="1"/>
    <col min="15362" max="15362" width="10.140625" style="145" customWidth="1"/>
    <col min="15363" max="15366" width="6.42578125" style="145" customWidth="1"/>
    <col min="15367" max="15368" width="4.85546875" style="145" customWidth="1"/>
    <col min="15369" max="15369" width="10.42578125" style="145" customWidth="1"/>
    <col min="15370" max="15384" width="3.7109375" style="145" customWidth="1"/>
    <col min="15385" max="15385" width="18.42578125" style="145" customWidth="1"/>
    <col min="15386" max="15386" width="22.7109375" style="145" customWidth="1"/>
    <col min="15387" max="15387" width="11.140625" style="145" customWidth="1"/>
    <col min="15388" max="15388" width="22.28515625" style="145" customWidth="1"/>
    <col min="15389" max="15390" width="4.85546875" style="145" customWidth="1"/>
    <col min="15391" max="15391" width="20.42578125" style="145" customWidth="1"/>
    <col min="15392" max="15402" width="4.85546875" style="145" customWidth="1"/>
    <col min="15403" max="15616" width="11.42578125" style="145"/>
    <col min="15617" max="15617" width="2.7109375" style="145" customWidth="1"/>
    <col min="15618" max="15618" width="10.140625" style="145" customWidth="1"/>
    <col min="15619" max="15622" width="6.42578125" style="145" customWidth="1"/>
    <col min="15623" max="15624" width="4.85546875" style="145" customWidth="1"/>
    <col min="15625" max="15625" width="10.42578125" style="145" customWidth="1"/>
    <col min="15626" max="15640" width="3.7109375" style="145" customWidth="1"/>
    <col min="15641" max="15641" width="18.42578125" style="145" customWidth="1"/>
    <col min="15642" max="15642" width="22.7109375" style="145" customWidth="1"/>
    <col min="15643" max="15643" width="11.140625" style="145" customWidth="1"/>
    <col min="15644" max="15644" width="22.28515625" style="145" customWidth="1"/>
    <col min="15645" max="15646" width="4.85546875" style="145" customWidth="1"/>
    <col min="15647" max="15647" width="20.42578125" style="145" customWidth="1"/>
    <col min="15648" max="15658" width="4.85546875" style="145" customWidth="1"/>
    <col min="15659" max="15872" width="11.42578125" style="145"/>
    <col min="15873" max="15873" width="2.7109375" style="145" customWidth="1"/>
    <col min="15874" max="15874" width="10.140625" style="145" customWidth="1"/>
    <col min="15875" max="15878" width="6.42578125" style="145" customWidth="1"/>
    <col min="15879" max="15880" width="4.85546875" style="145" customWidth="1"/>
    <col min="15881" max="15881" width="10.42578125" style="145" customWidth="1"/>
    <col min="15882" max="15896" width="3.7109375" style="145" customWidth="1"/>
    <col min="15897" max="15897" width="18.42578125" style="145" customWidth="1"/>
    <col min="15898" max="15898" width="22.7109375" style="145" customWidth="1"/>
    <col min="15899" max="15899" width="11.140625" style="145" customWidth="1"/>
    <col min="15900" max="15900" width="22.28515625" style="145" customWidth="1"/>
    <col min="15901" max="15902" width="4.85546875" style="145" customWidth="1"/>
    <col min="15903" max="15903" width="20.42578125" style="145" customWidth="1"/>
    <col min="15904" max="15914" width="4.85546875" style="145" customWidth="1"/>
    <col min="15915" max="16128" width="11.42578125" style="145"/>
    <col min="16129" max="16129" width="2.7109375" style="145" customWidth="1"/>
    <col min="16130" max="16130" width="10.140625" style="145" customWidth="1"/>
    <col min="16131" max="16134" width="6.42578125" style="145" customWidth="1"/>
    <col min="16135" max="16136" width="4.85546875" style="145" customWidth="1"/>
    <col min="16137" max="16137" width="10.42578125" style="145" customWidth="1"/>
    <col min="16138" max="16152" width="3.7109375" style="145" customWidth="1"/>
    <col min="16153" max="16153" width="18.42578125" style="145" customWidth="1"/>
    <col min="16154" max="16154" width="22.7109375" style="145" customWidth="1"/>
    <col min="16155" max="16155" width="11.140625" style="145" customWidth="1"/>
    <col min="16156" max="16156" width="22.28515625" style="145" customWidth="1"/>
    <col min="16157" max="16158" width="4.85546875" style="145" customWidth="1"/>
    <col min="16159" max="16159" width="20.42578125" style="145" customWidth="1"/>
    <col min="16160" max="16170" width="4.85546875" style="145" customWidth="1"/>
    <col min="16171" max="16384" width="11.42578125" style="145"/>
  </cols>
  <sheetData>
    <row r="1" spans="1:31" s="93" customFormat="1" x14ac:dyDescent="0.2"/>
    <row r="2" spans="1:31" s="93" customFormat="1" ht="21" customHeight="1" x14ac:dyDescent="0.25">
      <c r="B2" s="410"/>
      <c r="C2" s="410"/>
      <c r="D2" s="410"/>
      <c r="E2" s="410"/>
      <c r="F2" s="359" t="s">
        <v>347</v>
      </c>
      <c r="G2" s="359"/>
      <c r="H2" s="359"/>
      <c r="I2" s="359"/>
      <c r="J2" s="359"/>
      <c r="K2" s="359"/>
      <c r="L2" s="359"/>
      <c r="M2" s="359"/>
      <c r="N2" s="359"/>
      <c r="O2" s="359"/>
      <c r="P2" s="359"/>
      <c r="Q2" s="359"/>
      <c r="R2" s="359"/>
      <c r="S2" s="359"/>
      <c r="T2" s="359"/>
      <c r="U2" s="359"/>
      <c r="V2" s="359"/>
      <c r="W2" s="359"/>
      <c r="X2" s="359"/>
      <c r="Y2" s="359"/>
      <c r="Z2" s="359"/>
      <c r="AA2" s="384"/>
      <c r="AB2" s="385"/>
    </row>
    <row r="3" spans="1:31" s="93" customFormat="1" ht="21" customHeight="1" x14ac:dyDescent="0.25">
      <c r="B3" s="410"/>
      <c r="C3" s="410"/>
      <c r="D3" s="410"/>
      <c r="E3" s="410"/>
      <c r="F3" s="359"/>
      <c r="G3" s="359"/>
      <c r="H3" s="359"/>
      <c r="I3" s="359"/>
      <c r="J3" s="359"/>
      <c r="K3" s="359"/>
      <c r="L3" s="359"/>
      <c r="M3" s="359"/>
      <c r="N3" s="359"/>
      <c r="O3" s="359"/>
      <c r="P3" s="359"/>
      <c r="Q3" s="359"/>
      <c r="R3" s="359"/>
      <c r="S3" s="359"/>
      <c r="T3" s="359"/>
      <c r="U3" s="359"/>
      <c r="V3" s="359"/>
      <c r="W3" s="359"/>
      <c r="X3" s="359"/>
      <c r="Y3" s="359"/>
      <c r="Z3" s="359"/>
      <c r="AA3" s="384"/>
      <c r="AB3" s="385"/>
    </row>
    <row r="4" spans="1:31" s="93" customFormat="1" ht="21" customHeight="1" x14ac:dyDescent="0.25">
      <c r="B4" s="410"/>
      <c r="C4" s="410"/>
      <c r="D4" s="410"/>
      <c r="E4" s="410"/>
      <c r="F4" s="359"/>
      <c r="G4" s="359"/>
      <c r="H4" s="359"/>
      <c r="I4" s="359"/>
      <c r="J4" s="359"/>
      <c r="K4" s="359"/>
      <c r="L4" s="359"/>
      <c r="M4" s="359"/>
      <c r="N4" s="359"/>
      <c r="O4" s="359"/>
      <c r="P4" s="359"/>
      <c r="Q4" s="359"/>
      <c r="R4" s="359"/>
      <c r="S4" s="359"/>
      <c r="T4" s="359"/>
      <c r="U4" s="359"/>
      <c r="V4" s="359"/>
      <c r="W4" s="359"/>
      <c r="X4" s="359"/>
      <c r="Y4" s="359"/>
      <c r="Z4" s="359"/>
      <c r="AA4" s="388"/>
      <c r="AB4" s="389"/>
    </row>
    <row r="5" spans="1:31" s="93" customFormat="1" ht="21" customHeight="1" x14ac:dyDescent="0.25">
      <c r="B5" s="410"/>
      <c r="C5" s="410"/>
      <c r="D5" s="410"/>
      <c r="E5" s="410"/>
      <c r="F5" s="359" t="s">
        <v>231</v>
      </c>
      <c r="G5" s="359"/>
      <c r="H5" s="359"/>
      <c r="I5" s="359"/>
      <c r="J5" s="359"/>
      <c r="K5" s="359"/>
      <c r="L5" s="359"/>
      <c r="M5" s="359"/>
      <c r="N5" s="359"/>
      <c r="O5" s="359"/>
      <c r="P5" s="359"/>
      <c r="Q5" s="359"/>
      <c r="R5" s="359"/>
      <c r="S5" s="359"/>
      <c r="T5" s="359"/>
      <c r="U5" s="359"/>
      <c r="V5" s="359"/>
      <c r="W5" s="359"/>
      <c r="X5" s="359"/>
      <c r="Y5" s="359"/>
      <c r="Z5" s="359"/>
      <c r="AA5" s="388"/>
      <c r="AB5" s="389"/>
    </row>
    <row r="6" spans="1:31" s="93" customFormat="1" ht="20.25" customHeight="1" x14ac:dyDescent="0.2">
      <c r="B6" s="390"/>
      <c r="C6" s="390"/>
      <c r="D6" s="390"/>
      <c r="E6" s="390"/>
      <c r="F6" s="390"/>
      <c r="G6" s="390"/>
      <c r="H6" s="390"/>
      <c r="I6" s="390"/>
      <c r="J6" s="390"/>
      <c r="K6" s="390"/>
      <c r="L6" s="390"/>
      <c r="M6" s="390"/>
      <c r="N6" s="390"/>
      <c r="O6" s="390"/>
      <c r="P6" s="390"/>
      <c r="Q6" s="390"/>
      <c r="R6" s="390"/>
      <c r="S6" s="390"/>
      <c r="T6" s="390"/>
      <c r="U6" s="390"/>
      <c r="V6" s="390"/>
      <c r="W6" s="390"/>
      <c r="X6" s="390"/>
      <c r="Y6" s="390"/>
      <c r="Z6" s="390"/>
      <c r="AA6" s="390"/>
      <c r="AB6" s="390"/>
      <c r="AE6" s="143"/>
    </row>
    <row r="7" spans="1:31" s="93" customFormat="1" ht="21.75" customHeight="1" x14ac:dyDescent="0.25">
      <c r="B7" s="144" t="s">
        <v>5</v>
      </c>
      <c r="C7" s="391">
        <v>44272</v>
      </c>
      <c r="D7" s="392"/>
      <c r="E7" s="392"/>
      <c r="F7" s="95" t="s">
        <v>13</v>
      </c>
      <c r="R7" s="94"/>
      <c r="S7" s="395"/>
      <c r="T7" s="394"/>
      <c r="U7" s="394"/>
    </row>
    <row r="8" spans="1:31" s="146" customFormat="1" ht="16.5" customHeight="1" x14ac:dyDescent="0.25">
      <c r="A8" s="74"/>
      <c r="B8" s="393"/>
      <c r="C8" s="394"/>
      <c r="D8" s="394"/>
      <c r="E8" s="394"/>
      <c r="F8" s="394"/>
      <c r="G8" s="395"/>
      <c r="H8" s="395"/>
      <c r="I8" s="395"/>
      <c r="J8" s="395"/>
      <c r="K8" s="395"/>
      <c r="L8" s="395"/>
      <c r="M8" s="395"/>
      <c r="N8" s="395"/>
      <c r="O8" s="395"/>
      <c r="P8" s="395"/>
      <c r="Q8" s="395"/>
      <c r="R8" s="395"/>
      <c r="S8" s="395"/>
      <c r="T8" s="395"/>
      <c r="U8" s="395"/>
      <c r="V8" s="395"/>
      <c r="W8" s="395"/>
      <c r="X8" s="395"/>
      <c r="Y8" s="395"/>
      <c r="Z8" s="395"/>
      <c r="AA8" s="395"/>
      <c r="AB8" s="395"/>
    </row>
    <row r="9" spans="1:31" s="74" customFormat="1" ht="8.25" customHeight="1" x14ac:dyDescent="0.25">
      <c r="B9" s="141"/>
      <c r="C9" s="141"/>
      <c r="D9" s="147"/>
      <c r="E9" s="147"/>
      <c r="F9" s="147"/>
    </row>
    <row r="10" spans="1:31" s="146" customFormat="1" ht="21" customHeight="1" x14ac:dyDescent="0.25">
      <c r="B10" s="396" t="s">
        <v>14</v>
      </c>
      <c r="C10" s="397"/>
      <c r="D10" s="397"/>
      <c r="E10" s="397"/>
      <c r="F10" s="397"/>
      <c r="G10" s="398"/>
      <c r="H10" s="398"/>
      <c r="I10" s="398"/>
      <c r="J10" s="398"/>
      <c r="K10" s="398"/>
      <c r="L10" s="398"/>
      <c r="M10" s="398"/>
      <c r="N10" s="398"/>
      <c r="O10" s="398"/>
      <c r="P10" s="398"/>
      <c r="Q10" s="398"/>
      <c r="R10" s="398"/>
      <c r="S10" s="398"/>
      <c r="T10" s="398"/>
      <c r="U10" s="399"/>
      <c r="V10" s="74"/>
      <c r="W10" s="74"/>
      <c r="X10" s="74"/>
      <c r="Y10" s="74"/>
      <c r="Z10" s="74"/>
      <c r="AA10" s="74"/>
      <c r="AB10" s="74"/>
    </row>
    <row r="11" spans="1:31" s="146" customFormat="1" ht="12.75" customHeight="1" x14ac:dyDescent="0.25">
      <c r="B11" s="400" t="s">
        <v>15</v>
      </c>
      <c r="C11" s="401"/>
      <c r="D11" s="401"/>
      <c r="E11" s="401"/>
      <c r="F11" s="401"/>
      <c r="G11" s="402"/>
      <c r="H11" s="402"/>
      <c r="I11" s="402"/>
      <c r="J11" s="402"/>
      <c r="K11" s="402"/>
      <c r="L11" s="402"/>
      <c r="M11" s="402"/>
      <c r="N11" s="402"/>
      <c r="O11" s="402"/>
      <c r="P11" s="402"/>
      <c r="Q11" s="402"/>
      <c r="R11" s="402"/>
      <c r="S11" s="402"/>
      <c r="T11" s="402"/>
      <c r="U11" s="403"/>
      <c r="V11" s="74"/>
      <c r="W11" s="74"/>
      <c r="X11" s="74"/>
      <c r="Y11" s="74"/>
      <c r="Z11" s="74"/>
      <c r="AA11" s="74"/>
      <c r="AB11" s="74"/>
    </row>
    <row r="12" spans="1:31" s="146" customFormat="1" ht="15.75" customHeight="1" x14ac:dyDescent="0.25">
      <c r="B12" s="404"/>
      <c r="C12" s="405"/>
      <c r="D12" s="405"/>
      <c r="E12" s="405"/>
      <c r="F12" s="405"/>
      <c r="G12" s="406"/>
      <c r="H12" s="406"/>
      <c r="I12" s="406"/>
      <c r="J12" s="406"/>
      <c r="K12" s="406"/>
      <c r="L12" s="406"/>
      <c r="M12" s="406"/>
      <c r="N12" s="406"/>
      <c r="O12" s="406"/>
      <c r="P12" s="406"/>
      <c r="Q12" s="406"/>
      <c r="R12" s="406"/>
      <c r="S12" s="406"/>
      <c r="T12" s="406"/>
      <c r="U12" s="407"/>
      <c r="V12" s="74"/>
      <c r="W12" s="74"/>
      <c r="X12" s="74"/>
      <c r="Y12" s="74"/>
      <c r="Z12" s="74"/>
      <c r="AA12" s="74"/>
      <c r="AB12" s="74"/>
    </row>
    <row r="13" spans="1:31" s="146" customFormat="1" ht="16.5" customHeight="1" x14ac:dyDescent="0.25">
      <c r="B13" s="331" t="s">
        <v>16</v>
      </c>
      <c r="C13" s="332"/>
      <c r="D13" s="332"/>
      <c r="E13" s="408"/>
      <c r="F13" s="408"/>
      <c r="G13" s="408"/>
      <c r="H13" s="408"/>
      <c r="I13" s="408"/>
      <c r="J13" s="408"/>
      <c r="K13" s="409"/>
      <c r="L13" s="331" t="s">
        <v>17</v>
      </c>
      <c r="M13" s="332"/>
      <c r="N13" s="333"/>
      <c r="O13" s="333"/>
      <c r="P13" s="333"/>
      <c r="Q13" s="333"/>
      <c r="R13" s="333"/>
      <c r="S13" s="333"/>
      <c r="T13" s="333"/>
      <c r="U13" s="334"/>
      <c r="V13" s="74"/>
      <c r="W13" s="74"/>
      <c r="X13" s="74"/>
      <c r="Y13" s="74"/>
      <c r="Z13" s="74"/>
      <c r="AA13" s="74"/>
      <c r="AB13" s="74"/>
    </row>
    <row r="14" spans="1:31" s="146" customFormat="1" ht="16.5" customHeight="1" x14ac:dyDescent="0.25">
      <c r="B14" s="331" t="s">
        <v>18</v>
      </c>
      <c r="C14" s="332"/>
      <c r="D14" s="332"/>
      <c r="E14" s="332"/>
      <c r="F14" s="332"/>
      <c r="G14" s="332" t="s">
        <v>19</v>
      </c>
      <c r="H14" s="332"/>
      <c r="I14" s="332"/>
      <c r="J14" s="332"/>
      <c r="K14" s="386"/>
      <c r="L14" s="331" t="s">
        <v>18</v>
      </c>
      <c r="M14" s="332"/>
      <c r="N14" s="332"/>
      <c r="O14" s="386"/>
      <c r="P14" s="387" t="s">
        <v>19</v>
      </c>
      <c r="Q14" s="387"/>
      <c r="R14" s="387"/>
      <c r="S14" s="387"/>
      <c r="T14" s="387"/>
      <c r="U14" s="387"/>
      <c r="V14" s="74"/>
      <c r="W14" s="74"/>
      <c r="X14" s="74"/>
      <c r="Y14" s="74"/>
      <c r="Z14" s="74"/>
      <c r="AA14" s="74"/>
      <c r="AB14" s="74"/>
    </row>
    <row r="15" spans="1:31" s="146" customFormat="1" ht="15.75" customHeight="1" x14ac:dyDescent="0.25">
      <c r="B15" s="335">
        <v>1</v>
      </c>
      <c r="C15" s="336"/>
      <c r="D15" s="336"/>
      <c r="E15" s="336"/>
      <c r="F15" s="337"/>
      <c r="G15" s="335" t="s">
        <v>232</v>
      </c>
      <c r="H15" s="336"/>
      <c r="I15" s="336"/>
      <c r="J15" s="336"/>
      <c r="K15" s="337"/>
      <c r="L15" s="338">
        <v>7</v>
      </c>
      <c r="M15" s="339"/>
      <c r="N15" s="339"/>
      <c r="O15" s="340"/>
      <c r="P15" s="341" t="s">
        <v>22</v>
      </c>
      <c r="Q15" s="342"/>
      <c r="R15" s="342"/>
      <c r="S15" s="342"/>
      <c r="T15" s="342"/>
      <c r="U15" s="343"/>
      <c r="V15" s="148"/>
      <c r="W15" s="74"/>
      <c r="X15" s="74"/>
      <c r="Y15" s="74"/>
      <c r="Z15" s="74"/>
      <c r="AA15" s="74"/>
      <c r="AB15" s="74"/>
    </row>
    <row r="16" spans="1:31" s="146" customFormat="1" ht="15.75" customHeight="1" x14ac:dyDescent="0.25">
      <c r="B16" s="335">
        <v>2</v>
      </c>
      <c r="C16" s="336"/>
      <c r="D16" s="336"/>
      <c r="E16" s="336"/>
      <c r="F16" s="337"/>
      <c r="G16" s="344" t="s">
        <v>233</v>
      </c>
      <c r="H16" s="344"/>
      <c r="I16" s="344"/>
      <c r="J16" s="344"/>
      <c r="K16" s="344"/>
      <c r="L16" s="338">
        <v>11</v>
      </c>
      <c r="M16" s="339"/>
      <c r="N16" s="339"/>
      <c r="O16" s="340"/>
      <c r="P16" s="341" t="s">
        <v>23</v>
      </c>
      <c r="Q16" s="342"/>
      <c r="R16" s="342"/>
      <c r="S16" s="342"/>
      <c r="T16" s="342"/>
      <c r="U16" s="343"/>
      <c r="V16" s="148"/>
      <c r="W16" s="74"/>
      <c r="X16" s="74"/>
      <c r="Y16" s="74"/>
      <c r="Z16" s="74"/>
      <c r="AA16" s="74"/>
      <c r="AB16" s="74"/>
    </row>
    <row r="17" spans="2:30" s="146" customFormat="1" ht="15.75" customHeight="1" x14ac:dyDescent="0.25">
      <c r="B17" s="335">
        <v>3</v>
      </c>
      <c r="C17" s="336"/>
      <c r="D17" s="336"/>
      <c r="E17" s="336"/>
      <c r="F17" s="337"/>
      <c r="G17" s="344" t="s">
        <v>234</v>
      </c>
      <c r="H17" s="344"/>
      <c r="I17" s="344"/>
      <c r="J17" s="344"/>
      <c r="K17" s="344"/>
      <c r="L17" s="338">
        <v>13</v>
      </c>
      <c r="M17" s="339"/>
      <c r="N17" s="339"/>
      <c r="O17" s="340"/>
      <c r="P17" s="341" t="s">
        <v>24</v>
      </c>
      <c r="Q17" s="342"/>
      <c r="R17" s="342"/>
      <c r="S17" s="342"/>
      <c r="T17" s="342"/>
      <c r="U17" s="343"/>
      <c r="V17" s="148"/>
      <c r="W17" s="74"/>
      <c r="X17" s="74"/>
      <c r="Y17" s="74"/>
      <c r="Z17" s="74"/>
      <c r="AA17" s="74"/>
      <c r="AB17" s="74"/>
    </row>
    <row r="18" spans="2:30" s="146" customFormat="1" ht="15.75" customHeight="1" x14ac:dyDescent="0.25">
      <c r="B18" s="335">
        <v>4</v>
      </c>
      <c r="C18" s="336"/>
      <c r="D18" s="336"/>
      <c r="E18" s="336"/>
      <c r="F18" s="337"/>
      <c r="G18" s="344" t="s">
        <v>235</v>
      </c>
      <c r="H18" s="344"/>
      <c r="I18" s="344"/>
      <c r="J18" s="344"/>
      <c r="K18" s="344"/>
      <c r="L18" s="338"/>
      <c r="M18" s="339"/>
      <c r="N18" s="339"/>
      <c r="O18" s="340"/>
      <c r="P18" s="341"/>
      <c r="Q18" s="342"/>
      <c r="R18" s="342"/>
      <c r="S18" s="342"/>
      <c r="T18" s="342"/>
      <c r="U18" s="343"/>
      <c r="V18" s="74"/>
      <c r="W18" s="74"/>
      <c r="X18" s="74"/>
      <c r="Y18" s="74"/>
      <c r="Z18" s="74"/>
      <c r="AA18" s="74"/>
      <c r="AB18" s="74"/>
    </row>
    <row r="19" spans="2:30" s="146" customFormat="1" ht="15.75" customHeight="1" x14ac:dyDescent="0.25">
      <c r="B19" s="335">
        <v>5</v>
      </c>
      <c r="C19" s="336"/>
      <c r="D19" s="336"/>
      <c r="E19" s="336"/>
      <c r="F19" s="337"/>
      <c r="G19" s="344" t="s">
        <v>236</v>
      </c>
      <c r="H19" s="344"/>
      <c r="I19" s="344"/>
      <c r="J19" s="344"/>
      <c r="K19" s="344"/>
      <c r="L19" s="338"/>
      <c r="M19" s="339"/>
      <c r="N19" s="339"/>
      <c r="O19" s="340"/>
      <c r="P19" s="341"/>
      <c r="Q19" s="342"/>
      <c r="R19" s="342"/>
      <c r="S19" s="342"/>
      <c r="T19" s="342"/>
      <c r="U19" s="343"/>
      <c r="V19" s="74"/>
      <c r="W19" s="74"/>
      <c r="X19" s="74"/>
      <c r="Y19" s="74"/>
      <c r="Z19" s="74"/>
      <c r="AA19" s="74"/>
      <c r="AB19" s="74"/>
    </row>
    <row r="20" spans="2:30" s="146" customFormat="1" ht="27.75" customHeight="1" thickBot="1" x14ac:dyDescent="0.3">
      <c r="B20" s="149" t="s">
        <v>237</v>
      </c>
      <c r="C20" s="150"/>
      <c r="D20" s="150"/>
      <c r="E20" s="150"/>
      <c r="F20" s="150"/>
      <c r="G20" s="150"/>
      <c r="H20" s="151"/>
      <c r="I20" s="150"/>
      <c r="J20" s="150"/>
      <c r="K20" s="150"/>
      <c r="L20" s="152"/>
      <c r="M20" s="150"/>
      <c r="N20" s="150"/>
      <c r="O20" s="150"/>
      <c r="P20" s="150"/>
      <c r="Q20" s="150"/>
      <c r="R20" s="151"/>
      <c r="S20" s="150"/>
      <c r="T20" s="150"/>
      <c r="U20" s="150"/>
    </row>
    <row r="21" spans="2:30" s="146" customFormat="1" ht="31.5" customHeight="1" x14ac:dyDescent="0.25">
      <c r="B21" s="323" t="s">
        <v>25</v>
      </c>
      <c r="C21" s="347" t="s">
        <v>7</v>
      </c>
      <c r="D21" s="348"/>
      <c r="E21" s="348"/>
      <c r="F21" s="348"/>
      <c r="G21" s="348"/>
      <c r="H21" s="349"/>
      <c r="I21" s="375" t="s">
        <v>26</v>
      </c>
      <c r="J21" s="378" t="s">
        <v>238</v>
      </c>
      <c r="K21" s="379"/>
      <c r="L21" s="379"/>
      <c r="M21" s="379"/>
      <c r="N21" s="379"/>
      <c r="O21" s="379"/>
      <c r="P21" s="379"/>
      <c r="Q21" s="379"/>
      <c r="R21" s="379"/>
      <c r="S21" s="379"/>
      <c r="T21" s="379"/>
      <c r="U21" s="379"/>
      <c r="V21" s="379"/>
      <c r="W21" s="379"/>
      <c r="X21" s="380"/>
      <c r="Y21" s="411" t="s">
        <v>27</v>
      </c>
      <c r="Z21" s="413" t="s">
        <v>28</v>
      </c>
      <c r="AA21" s="411" t="s">
        <v>29</v>
      </c>
      <c r="AB21" s="416" t="s">
        <v>30</v>
      </c>
    </row>
    <row r="22" spans="2:30" s="146" customFormat="1" ht="31.5" customHeight="1" thickBot="1" x14ac:dyDescent="0.3">
      <c r="B22" s="345"/>
      <c r="C22" s="350"/>
      <c r="D22" s="351"/>
      <c r="E22" s="351"/>
      <c r="F22" s="351"/>
      <c r="G22" s="351"/>
      <c r="H22" s="352"/>
      <c r="I22" s="376"/>
      <c r="J22" s="381"/>
      <c r="K22" s="382"/>
      <c r="L22" s="382"/>
      <c r="M22" s="382"/>
      <c r="N22" s="382"/>
      <c r="O22" s="382"/>
      <c r="P22" s="382"/>
      <c r="Q22" s="382"/>
      <c r="R22" s="382"/>
      <c r="S22" s="382"/>
      <c r="T22" s="382"/>
      <c r="U22" s="382"/>
      <c r="V22" s="382"/>
      <c r="W22" s="382"/>
      <c r="X22" s="383"/>
      <c r="Y22" s="412"/>
      <c r="Z22" s="414"/>
      <c r="AA22" s="412"/>
      <c r="AB22" s="417"/>
    </row>
    <row r="23" spans="2:30" s="146" customFormat="1" ht="31.5" customHeight="1" thickBot="1" x14ac:dyDescent="0.35">
      <c r="B23" s="346"/>
      <c r="C23" s="353"/>
      <c r="D23" s="354"/>
      <c r="E23" s="354"/>
      <c r="F23" s="354"/>
      <c r="G23" s="354"/>
      <c r="H23" s="355"/>
      <c r="I23" s="377"/>
      <c r="J23" s="153">
        <v>1</v>
      </c>
      <c r="K23" s="154">
        <f>J23+1</f>
        <v>2</v>
      </c>
      <c r="L23" s="154">
        <f t="shared" ref="L23:X23" si="0">K23+1</f>
        <v>3</v>
      </c>
      <c r="M23" s="154">
        <f t="shared" si="0"/>
        <v>4</v>
      </c>
      <c r="N23" s="154">
        <f t="shared" si="0"/>
        <v>5</v>
      </c>
      <c r="O23" s="154">
        <f t="shared" si="0"/>
        <v>6</v>
      </c>
      <c r="P23" s="154">
        <f>O23+1</f>
        <v>7</v>
      </c>
      <c r="Q23" s="154">
        <f t="shared" si="0"/>
        <v>8</v>
      </c>
      <c r="R23" s="154">
        <f t="shared" si="0"/>
        <v>9</v>
      </c>
      <c r="S23" s="154">
        <f t="shared" si="0"/>
        <v>10</v>
      </c>
      <c r="T23" s="154">
        <f t="shared" si="0"/>
        <v>11</v>
      </c>
      <c r="U23" s="154">
        <f t="shared" si="0"/>
        <v>12</v>
      </c>
      <c r="V23" s="154">
        <f>U23+1</f>
        <v>13</v>
      </c>
      <c r="W23" s="154">
        <f t="shared" si="0"/>
        <v>14</v>
      </c>
      <c r="X23" s="155">
        <f t="shared" si="0"/>
        <v>15</v>
      </c>
      <c r="Y23" s="322"/>
      <c r="Z23" s="415"/>
      <c r="AA23" s="324"/>
      <c r="AB23" s="418"/>
    </row>
    <row r="24" spans="2:30" s="146" customFormat="1" ht="35.25" customHeight="1" thickBot="1" x14ac:dyDescent="0.3">
      <c r="B24" s="323" t="s">
        <v>225</v>
      </c>
      <c r="C24" s="325" t="str">
        <f>'IDENTIFICACIÓN DEL RIESGO'!B11</f>
        <v xml:space="preserve">Emitir conceptos técnico favorables que no cumplan con la normatividad vigente en seguridad humana y sistemas de protección contra incendios.   </v>
      </c>
      <c r="D24" s="326"/>
      <c r="E24" s="326"/>
      <c r="F24" s="326"/>
      <c r="G24" s="326"/>
      <c r="H24" s="327"/>
      <c r="I24" s="156" t="s">
        <v>31</v>
      </c>
      <c r="J24" s="236">
        <v>3</v>
      </c>
      <c r="K24" s="236">
        <v>3</v>
      </c>
      <c r="L24" s="236">
        <v>3</v>
      </c>
      <c r="M24" s="236">
        <v>3</v>
      </c>
      <c r="N24" s="236">
        <v>2</v>
      </c>
      <c r="O24" s="236"/>
      <c r="P24" s="236"/>
      <c r="Q24" s="236"/>
      <c r="R24" s="236"/>
      <c r="S24" s="236"/>
      <c r="T24" s="236"/>
      <c r="U24" s="236"/>
      <c r="V24" s="236"/>
      <c r="W24" s="236"/>
      <c r="X24" s="237"/>
      <c r="Y24" s="157">
        <f>IFERROR(MAX(_xlfn.MODE.MULT(J24:X24)),"")</f>
        <v>3</v>
      </c>
      <c r="Z24" s="158" t="str">
        <f>VLOOKUP(Y24,$B$15:$K$19,6,FALSE)</f>
        <v xml:space="preserve">Posible </v>
      </c>
      <c r="AA24" s="319">
        <f>IFERROR(Y24*Y25,"")</f>
        <v>21</v>
      </c>
      <c r="AB24" s="314" t="str">
        <f>IFERROR(VLOOKUP(AA24,[2]DB!$B$37:$D$51,2,FALSE),"")</f>
        <v>Riesgo Moderado (Z-4)</v>
      </c>
      <c r="AD24" s="374"/>
    </row>
    <row r="25" spans="2:30" s="146" customFormat="1" ht="39.75" customHeight="1" thickBot="1" x14ac:dyDescent="0.3">
      <c r="B25" s="324"/>
      <c r="C25" s="328"/>
      <c r="D25" s="329"/>
      <c r="E25" s="329"/>
      <c r="F25" s="329"/>
      <c r="G25" s="329"/>
      <c r="H25" s="330"/>
      <c r="I25" s="159" t="s">
        <v>32</v>
      </c>
      <c r="J25" s="316">
        <v>7</v>
      </c>
      <c r="K25" s="317"/>
      <c r="L25" s="317"/>
      <c r="M25" s="317"/>
      <c r="N25" s="317"/>
      <c r="O25" s="317"/>
      <c r="P25" s="317"/>
      <c r="Q25" s="317"/>
      <c r="R25" s="317"/>
      <c r="S25" s="317"/>
      <c r="T25" s="317"/>
      <c r="U25" s="317"/>
      <c r="V25" s="317"/>
      <c r="W25" s="317"/>
      <c r="X25" s="318"/>
      <c r="Y25" s="160">
        <f>+J25</f>
        <v>7</v>
      </c>
      <c r="Z25" s="161" t="str">
        <f>VLOOKUP(Y25,$L$15:$U$17,5,FALSE)</f>
        <v>Moderado</v>
      </c>
      <c r="AA25" s="320"/>
      <c r="AB25" s="315"/>
      <c r="AD25" s="374"/>
    </row>
    <row r="26" spans="2:30" s="146" customFormat="1" ht="31.5" customHeight="1" thickBot="1" x14ac:dyDescent="0.3">
      <c r="B26" s="323" t="s">
        <v>226</v>
      </c>
      <c r="C26" s="325" t="str">
        <f>'IDENTIFICACIÓN DEL RIESGO'!B12</f>
        <v>Falsificar documentos Públicos.</v>
      </c>
      <c r="D26" s="326"/>
      <c r="E26" s="326"/>
      <c r="F26" s="326"/>
      <c r="G26" s="326"/>
      <c r="H26" s="327"/>
      <c r="I26" s="162" t="s">
        <v>31</v>
      </c>
      <c r="J26" s="236">
        <v>3</v>
      </c>
      <c r="K26" s="236">
        <v>3</v>
      </c>
      <c r="L26" s="236">
        <v>3</v>
      </c>
      <c r="M26" s="236">
        <v>3</v>
      </c>
      <c r="N26" s="236">
        <v>4</v>
      </c>
      <c r="O26" s="236"/>
      <c r="P26" s="236"/>
      <c r="Q26" s="236"/>
      <c r="R26" s="236"/>
      <c r="S26" s="236"/>
      <c r="T26" s="236"/>
      <c r="U26" s="236"/>
      <c r="V26" s="236"/>
      <c r="W26" s="236"/>
      <c r="X26" s="237"/>
      <c r="Y26" s="163">
        <f>IFERROR(MAX(_xlfn.MODE.MULT(J26:X26)),"")</f>
        <v>3</v>
      </c>
      <c r="Z26" s="158" t="str">
        <f>VLOOKUP(Y26,$B$15:$K$19,6,FALSE)</f>
        <v xml:space="preserve">Posible </v>
      </c>
      <c r="AA26" s="319">
        <f>IFERROR(Y26*Y27,"")</f>
        <v>21</v>
      </c>
      <c r="AB26" s="314" t="str">
        <f>IFERROR(VLOOKUP(AA26,[2]DB!$B$37:$D$51,2,FALSE),"")</f>
        <v>Riesgo Moderado (Z-4)</v>
      </c>
    </row>
    <row r="27" spans="2:30" s="146" customFormat="1" ht="32.25" customHeight="1" thickBot="1" x14ac:dyDescent="0.3">
      <c r="B27" s="324"/>
      <c r="C27" s="328"/>
      <c r="D27" s="329"/>
      <c r="E27" s="329"/>
      <c r="F27" s="329"/>
      <c r="G27" s="329"/>
      <c r="H27" s="330"/>
      <c r="I27" s="164" t="s">
        <v>32</v>
      </c>
      <c r="J27" s="316">
        <v>7</v>
      </c>
      <c r="K27" s="317"/>
      <c r="L27" s="317"/>
      <c r="M27" s="317"/>
      <c r="N27" s="317"/>
      <c r="O27" s="317"/>
      <c r="P27" s="317"/>
      <c r="Q27" s="317"/>
      <c r="R27" s="317"/>
      <c r="S27" s="317"/>
      <c r="T27" s="317"/>
      <c r="U27" s="317"/>
      <c r="V27" s="317"/>
      <c r="W27" s="317"/>
      <c r="X27" s="318"/>
      <c r="Y27" s="160">
        <f>+J27</f>
        <v>7</v>
      </c>
      <c r="Z27" s="161" t="str">
        <f>VLOOKUP(Y27,$L$15:$U$17,5,FALSE)</f>
        <v>Moderado</v>
      </c>
      <c r="AA27" s="320"/>
      <c r="AB27" s="315"/>
    </row>
    <row r="28" spans="2:30" s="146" customFormat="1" ht="37.5" customHeight="1" thickBot="1" x14ac:dyDescent="0.3">
      <c r="B28" s="323" t="s">
        <v>227</v>
      </c>
      <c r="C28" s="325" t="str">
        <f>'IDENTIFICACIÓN DEL RIESGO'!B13</f>
        <v>Vincular un servidor público sin el cumplimiento de los requisitos legales vigentes</v>
      </c>
      <c r="D28" s="326"/>
      <c r="E28" s="326"/>
      <c r="F28" s="326"/>
      <c r="G28" s="326"/>
      <c r="H28" s="327"/>
      <c r="I28" s="162" t="s">
        <v>31</v>
      </c>
      <c r="J28" s="236">
        <v>3</v>
      </c>
      <c r="K28" s="236">
        <v>3</v>
      </c>
      <c r="L28" s="236">
        <v>3</v>
      </c>
      <c r="M28" s="236">
        <v>3</v>
      </c>
      <c r="N28" s="236">
        <v>3</v>
      </c>
      <c r="O28" s="236"/>
      <c r="P28" s="236"/>
      <c r="Q28" s="236"/>
      <c r="R28" s="236"/>
      <c r="S28" s="236"/>
      <c r="T28" s="236"/>
      <c r="U28" s="236"/>
      <c r="V28" s="236"/>
      <c r="W28" s="236"/>
      <c r="X28" s="237"/>
      <c r="Y28" s="163">
        <f>IFERROR(MAX(_xlfn.MODE.MULT(J28:X28)),"")</f>
        <v>3</v>
      </c>
      <c r="Z28" s="158" t="str">
        <f>VLOOKUP(Y28,$B$15:$K$19,6,FALSE)</f>
        <v xml:space="preserve">Posible </v>
      </c>
      <c r="AA28" s="319">
        <f>IFERROR(Y28*Y29,"")</f>
        <v>21</v>
      </c>
      <c r="AB28" s="314" t="str">
        <f>IFERROR(VLOOKUP(AA28,[2]DB!$B$37:$D$51,2,FALSE),"")</f>
        <v>Riesgo Moderado (Z-4)</v>
      </c>
    </row>
    <row r="29" spans="2:30" s="146" customFormat="1" ht="41.25" customHeight="1" thickBot="1" x14ac:dyDescent="0.3">
      <c r="B29" s="324"/>
      <c r="C29" s="328"/>
      <c r="D29" s="329"/>
      <c r="E29" s="329"/>
      <c r="F29" s="329"/>
      <c r="G29" s="329"/>
      <c r="H29" s="330"/>
      <c r="I29" s="164" t="s">
        <v>32</v>
      </c>
      <c r="J29" s="316">
        <v>7</v>
      </c>
      <c r="K29" s="317"/>
      <c r="L29" s="317"/>
      <c r="M29" s="317"/>
      <c r="N29" s="317"/>
      <c r="O29" s="317"/>
      <c r="P29" s="317"/>
      <c r="Q29" s="317"/>
      <c r="R29" s="317"/>
      <c r="S29" s="317"/>
      <c r="T29" s="317"/>
      <c r="U29" s="317"/>
      <c r="V29" s="317"/>
      <c r="W29" s="317"/>
      <c r="X29" s="318"/>
      <c r="Y29" s="160">
        <f>+J29</f>
        <v>7</v>
      </c>
      <c r="Z29" s="161" t="str">
        <f>VLOOKUP(Y29,$L$15:$U$17,5,FALSE)</f>
        <v>Moderado</v>
      </c>
      <c r="AA29" s="320"/>
      <c r="AB29" s="315"/>
    </row>
    <row r="30" spans="2:30" s="146" customFormat="1" ht="41.25" customHeight="1" thickBot="1" x14ac:dyDescent="0.3">
      <c r="B30" s="323" t="s">
        <v>228</v>
      </c>
      <c r="C30" s="325" t="str">
        <f>'IDENTIFICACIÓN DEL RIESGO'!B14</f>
        <v xml:space="preserve">Dádivas para toma de decisiones contrarias  a derecho. </v>
      </c>
      <c r="D30" s="326"/>
      <c r="E30" s="326"/>
      <c r="F30" s="326"/>
      <c r="G30" s="326"/>
      <c r="H30" s="327"/>
      <c r="I30" s="162" t="s">
        <v>31</v>
      </c>
      <c r="J30" s="236">
        <v>5</v>
      </c>
      <c r="K30" s="236">
        <v>5</v>
      </c>
      <c r="L30" s="236">
        <v>5</v>
      </c>
      <c r="M30" s="236">
        <v>5</v>
      </c>
      <c r="N30" s="236">
        <v>5</v>
      </c>
      <c r="O30" s="236"/>
      <c r="P30" s="236"/>
      <c r="Q30" s="236"/>
      <c r="R30" s="236"/>
      <c r="S30" s="236"/>
      <c r="T30" s="236"/>
      <c r="U30" s="236"/>
      <c r="V30" s="236"/>
      <c r="W30" s="236"/>
      <c r="X30" s="237"/>
      <c r="Y30" s="163">
        <f>IFERROR(MAX(_xlfn.MODE.MULT(J30:X30)),"")</f>
        <v>5</v>
      </c>
      <c r="Z30" s="158" t="str">
        <f>VLOOKUP(Y30,$B$15:$K$19,6,FALSE)</f>
        <v xml:space="preserve">Casi Seguro </v>
      </c>
      <c r="AA30" s="319">
        <f>IFERROR(Y30*Y31,"")</f>
        <v>35</v>
      </c>
      <c r="AB30" s="314" t="str">
        <f>IFERROR(VLOOKUP(AA30,[2]DB!$B$37:$D$51,2,FALSE),"")</f>
        <v>Riesgo Moderado (Z-6)</v>
      </c>
    </row>
    <row r="31" spans="2:30" s="146" customFormat="1" ht="41.25" customHeight="1" thickBot="1" x14ac:dyDescent="0.3">
      <c r="B31" s="324"/>
      <c r="C31" s="328"/>
      <c r="D31" s="329"/>
      <c r="E31" s="329"/>
      <c r="F31" s="329"/>
      <c r="G31" s="329"/>
      <c r="H31" s="330"/>
      <c r="I31" s="164" t="s">
        <v>32</v>
      </c>
      <c r="J31" s="316">
        <v>7</v>
      </c>
      <c r="K31" s="317"/>
      <c r="L31" s="317"/>
      <c r="M31" s="317"/>
      <c r="N31" s="317"/>
      <c r="O31" s="317"/>
      <c r="P31" s="317"/>
      <c r="Q31" s="317"/>
      <c r="R31" s="317"/>
      <c r="S31" s="317"/>
      <c r="T31" s="317"/>
      <c r="U31" s="317"/>
      <c r="V31" s="317"/>
      <c r="W31" s="317"/>
      <c r="X31" s="318"/>
      <c r="Y31" s="160">
        <f>+J31</f>
        <v>7</v>
      </c>
      <c r="Z31" s="161" t="str">
        <f>VLOOKUP(Y31,$L$15:$U$17,5,FALSE)</f>
        <v>Moderado</v>
      </c>
      <c r="AA31" s="320"/>
      <c r="AB31" s="315"/>
    </row>
    <row r="32" spans="2:30" s="146" customFormat="1" ht="41.25" customHeight="1" thickBot="1" x14ac:dyDescent="0.3">
      <c r="B32" s="321" t="s">
        <v>229</v>
      </c>
      <c r="C32" s="325" t="str">
        <f>'IDENTIFICACIÓN DEL RIESGO'!B15</f>
        <v xml:space="preserve">Que por acción u omisión en la aplicación de los procedimientos y/o por uso indebido del poder se adelanten procesos de selección direccionados para favorecer a un particular          </v>
      </c>
      <c r="D32" s="326"/>
      <c r="E32" s="326"/>
      <c r="F32" s="326"/>
      <c r="G32" s="326"/>
      <c r="H32" s="327"/>
      <c r="I32" s="162" t="s">
        <v>31</v>
      </c>
      <c r="J32" s="236">
        <v>3</v>
      </c>
      <c r="K32" s="236">
        <v>3</v>
      </c>
      <c r="L32" s="236">
        <v>3</v>
      </c>
      <c r="M32" s="236">
        <v>3</v>
      </c>
      <c r="N32" s="236">
        <v>3</v>
      </c>
      <c r="O32" s="236"/>
      <c r="P32" s="236"/>
      <c r="Q32" s="236"/>
      <c r="R32" s="236"/>
      <c r="S32" s="236"/>
      <c r="T32" s="236"/>
      <c r="U32" s="236"/>
      <c r="V32" s="236"/>
      <c r="W32" s="236"/>
      <c r="X32" s="237"/>
      <c r="Y32" s="163">
        <f>IFERROR(MAX(_xlfn.MODE.MULT(J32:X32)),"")</f>
        <v>3</v>
      </c>
      <c r="Z32" s="158" t="str">
        <f>VLOOKUP(Y32,$B$15:$K$19,6,FALSE)</f>
        <v xml:space="preserve">Posible </v>
      </c>
      <c r="AA32" s="319">
        <f>IFERROR(Y32*Y33,"")</f>
        <v>33</v>
      </c>
      <c r="AB32" s="314" t="str">
        <f>IFERROR(VLOOKUP(AA32,[2]DB!$B$37:$D$51,2,FALSE),"")</f>
        <v>Riesgo Alto (Z-9)</v>
      </c>
    </row>
    <row r="33" spans="2:28" s="146" customFormat="1" ht="41.25" customHeight="1" thickBot="1" x14ac:dyDescent="0.3">
      <c r="B33" s="322"/>
      <c r="C33" s="328"/>
      <c r="D33" s="329"/>
      <c r="E33" s="329"/>
      <c r="F33" s="329"/>
      <c r="G33" s="329"/>
      <c r="H33" s="330"/>
      <c r="I33" s="164" t="s">
        <v>32</v>
      </c>
      <c r="J33" s="316">
        <v>11</v>
      </c>
      <c r="K33" s="317"/>
      <c r="L33" s="317"/>
      <c r="M33" s="317"/>
      <c r="N33" s="317"/>
      <c r="O33" s="317"/>
      <c r="P33" s="317"/>
      <c r="Q33" s="317"/>
      <c r="R33" s="317"/>
      <c r="S33" s="317"/>
      <c r="T33" s="317"/>
      <c r="U33" s="317"/>
      <c r="V33" s="317"/>
      <c r="W33" s="317"/>
      <c r="X33" s="318"/>
      <c r="Y33" s="160">
        <f>+J33</f>
        <v>11</v>
      </c>
      <c r="Z33" s="161" t="str">
        <f>VLOOKUP(Y33,$L$15:$U$17,5,FALSE)</f>
        <v>Mayor</v>
      </c>
      <c r="AA33" s="320"/>
      <c r="AB33" s="315"/>
    </row>
    <row r="34" spans="2:28" s="146" customFormat="1" ht="41.25" customHeight="1" thickBot="1" x14ac:dyDescent="0.3">
      <c r="B34" s="323" t="s">
        <v>230</v>
      </c>
      <c r="C34" s="325" t="str">
        <f>'IDENTIFICACIÓN DEL RIESGO'!B16</f>
        <v xml:space="preserve"> Influencia del profesional por dadivas</v>
      </c>
      <c r="D34" s="326"/>
      <c r="E34" s="326"/>
      <c r="F34" s="326"/>
      <c r="G34" s="326"/>
      <c r="H34" s="327"/>
      <c r="I34" s="162" t="s">
        <v>31</v>
      </c>
      <c r="J34" s="236">
        <v>3</v>
      </c>
      <c r="K34" s="236">
        <v>3</v>
      </c>
      <c r="L34" s="236">
        <v>3</v>
      </c>
      <c r="M34" s="236">
        <v>3</v>
      </c>
      <c r="N34" s="236">
        <v>4</v>
      </c>
      <c r="O34" s="236"/>
      <c r="P34" s="236"/>
      <c r="Q34" s="236"/>
      <c r="R34" s="236"/>
      <c r="S34" s="236"/>
      <c r="T34" s="236"/>
      <c r="U34" s="236"/>
      <c r="V34" s="236"/>
      <c r="W34" s="236"/>
      <c r="X34" s="237"/>
      <c r="Y34" s="163">
        <f>IFERROR(MAX(_xlfn.MODE.MULT(J34:X34)),"")</f>
        <v>3</v>
      </c>
      <c r="Z34" s="158" t="str">
        <f>VLOOKUP(Y34,$B$15:$K$19,6,FALSE)</f>
        <v xml:space="preserve">Posible </v>
      </c>
      <c r="AA34" s="319">
        <f>IFERROR(Y34*Y35,"")</f>
        <v>33</v>
      </c>
      <c r="AB34" s="314" t="str">
        <f>IFERROR(VLOOKUP(AA34,[2]DB!$B$37:$D$51,2,FALSE),"")</f>
        <v>Riesgo Alto (Z-9)</v>
      </c>
    </row>
    <row r="35" spans="2:28" s="146" customFormat="1" ht="41.25" customHeight="1" thickBot="1" x14ac:dyDescent="0.3">
      <c r="B35" s="324"/>
      <c r="C35" s="328"/>
      <c r="D35" s="329"/>
      <c r="E35" s="329"/>
      <c r="F35" s="329"/>
      <c r="G35" s="329"/>
      <c r="H35" s="330"/>
      <c r="I35" s="164" t="s">
        <v>32</v>
      </c>
      <c r="J35" s="316">
        <v>11</v>
      </c>
      <c r="K35" s="317"/>
      <c r="L35" s="317"/>
      <c r="M35" s="317"/>
      <c r="N35" s="317"/>
      <c r="O35" s="317"/>
      <c r="P35" s="317"/>
      <c r="Q35" s="317"/>
      <c r="R35" s="317"/>
      <c r="S35" s="317"/>
      <c r="T35" s="317"/>
      <c r="U35" s="317"/>
      <c r="V35" s="317"/>
      <c r="W35" s="317"/>
      <c r="X35" s="318"/>
      <c r="Y35" s="160">
        <f>+J35</f>
        <v>11</v>
      </c>
      <c r="Z35" s="161" t="str">
        <f>VLOOKUP(Y35,$L$15:$U$17,5,FALSE)</f>
        <v>Mayor</v>
      </c>
      <c r="AA35" s="320"/>
      <c r="AB35" s="315"/>
    </row>
    <row r="36" spans="2:28" s="146" customFormat="1" ht="41.25" customHeight="1" thickBot="1" x14ac:dyDescent="0.3">
      <c r="B36" s="323" t="s">
        <v>276</v>
      </c>
      <c r="C36" s="325" t="str">
        <f>'IDENTIFICACIÓN DEL RIESGO'!B17</f>
        <v>Inadecuada elaboración de los documentos previos, tales como estudios previos, pliegos de condiciones, análisis del sector y estudio del mercado</v>
      </c>
      <c r="D36" s="326"/>
      <c r="E36" s="326"/>
      <c r="F36" s="326"/>
      <c r="G36" s="326"/>
      <c r="H36" s="327"/>
      <c r="I36" s="162" t="s">
        <v>31</v>
      </c>
      <c r="J36" s="236">
        <v>4</v>
      </c>
      <c r="K36" s="236">
        <v>4</v>
      </c>
      <c r="L36" s="236">
        <v>4</v>
      </c>
      <c r="M36" s="236">
        <v>4</v>
      </c>
      <c r="N36" s="236">
        <v>3</v>
      </c>
      <c r="O36" s="236"/>
      <c r="P36" s="236"/>
      <c r="Q36" s="236"/>
      <c r="R36" s="236"/>
      <c r="S36" s="236"/>
      <c r="T36" s="236"/>
      <c r="U36" s="236"/>
      <c r="V36" s="236"/>
      <c r="W36" s="236"/>
      <c r="X36" s="237"/>
      <c r="Y36" s="163">
        <f>IFERROR(MAX(_xlfn.MODE.MULT(J36:X36)),"")</f>
        <v>4</v>
      </c>
      <c r="Z36" s="158" t="str">
        <f>VLOOKUP(Y36,$B$15:$K$19,6,FALSE)</f>
        <v xml:space="preserve">Probable </v>
      </c>
      <c r="AA36" s="319">
        <f>IFERROR(Y36*Y37,"")</f>
        <v>44</v>
      </c>
      <c r="AB36" s="314" t="str">
        <f>IFERROR(VLOOKUP(AA36,[2]DB!$B$37:$D$51,2,FALSE),"")</f>
        <v>Riesgo Alto (Z-10)</v>
      </c>
    </row>
    <row r="37" spans="2:28" s="146" customFormat="1" ht="41.25" customHeight="1" thickBot="1" x14ac:dyDescent="0.3">
      <c r="B37" s="324"/>
      <c r="C37" s="328"/>
      <c r="D37" s="329"/>
      <c r="E37" s="329"/>
      <c r="F37" s="329"/>
      <c r="G37" s="329"/>
      <c r="H37" s="330"/>
      <c r="I37" s="164" t="s">
        <v>32</v>
      </c>
      <c r="J37" s="316">
        <v>11</v>
      </c>
      <c r="K37" s="317"/>
      <c r="L37" s="317"/>
      <c r="M37" s="317"/>
      <c r="N37" s="317"/>
      <c r="O37" s="317"/>
      <c r="P37" s="317"/>
      <c r="Q37" s="317"/>
      <c r="R37" s="317"/>
      <c r="S37" s="317"/>
      <c r="T37" s="317"/>
      <c r="U37" s="317"/>
      <c r="V37" s="317"/>
      <c r="W37" s="317"/>
      <c r="X37" s="318"/>
      <c r="Y37" s="160">
        <f>+J37</f>
        <v>11</v>
      </c>
      <c r="Z37" s="161" t="str">
        <f>VLOOKUP(Y37,$L$15:$U$17,5,FALSE)</f>
        <v>Mayor</v>
      </c>
      <c r="AA37" s="320"/>
      <c r="AB37" s="315"/>
    </row>
    <row r="38" spans="2:28" s="146" customFormat="1" ht="41.25" customHeight="1" thickBot="1" x14ac:dyDescent="0.3">
      <c r="B38" s="321" t="s">
        <v>277</v>
      </c>
      <c r="C38" s="325" t="str">
        <f>'IDENTIFICACIÓN DEL RIESGO'!B18</f>
        <v>Incumplimiento de especificaciones técnicas</v>
      </c>
      <c r="D38" s="326"/>
      <c r="E38" s="326"/>
      <c r="F38" s="326"/>
      <c r="G38" s="326"/>
      <c r="H38" s="327"/>
      <c r="I38" s="162" t="s">
        <v>31</v>
      </c>
      <c r="J38" s="236">
        <v>3</v>
      </c>
      <c r="K38" s="236">
        <v>3</v>
      </c>
      <c r="L38" s="236">
        <v>3</v>
      </c>
      <c r="M38" s="236">
        <v>3</v>
      </c>
      <c r="N38" s="236">
        <v>4</v>
      </c>
      <c r="O38" s="236"/>
      <c r="P38" s="236"/>
      <c r="Q38" s="236"/>
      <c r="R38" s="236"/>
      <c r="S38" s="236"/>
      <c r="T38" s="236"/>
      <c r="U38" s="236"/>
      <c r="V38" s="236"/>
      <c r="W38" s="236"/>
      <c r="X38" s="237"/>
      <c r="Y38" s="163">
        <f>IFERROR(MAX(_xlfn.MODE.MULT(J38:X38)),"")</f>
        <v>3</v>
      </c>
      <c r="Z38" s="158" t="str">
        <f>VLOOKUP(Y38,$B$15:$K$19,6,FALSE)</f>
        <v xml:space="preserve">Posible </v>
      </c>
      <c r="AA38" s="319">
        <f>IFERROR(Y38*Y39,"")</f>
        <v>33</v>
      </c>
      <c r="AB38" s="314" t="str">
        <f>IFERROR(VLOOKUP(AA38,[2]DB!$B$37:$D$51,2,FALSE),"")</f>
        <v>Riesgo Alto (Z-9)</v>
      </c>
    </row>
    <row r="39" spans="2:28" s="146" customFormat="1" ht="41.25" customHeight="1" thickBot="1" x14ac:dyDescent="0.3">
      <c r="B39" s="322"/>
      <c r="C39" s="328"/>
      <c r="D39" s="329"/>
      <c r="E39" s="329"/>
      <c r="F39" s="329"/>
      <c r="G39" s="329"/>
      <c r="H39" s="330"/>
      <c r="I39" s="164" t="s">
        <v>32</v>
      </c>
      <c r="J39" s="316">
        <v>11</v>
      </c>
      <c r="K39" s="317"/>
      <c r="L39" s="317"/>
      <c r="M39" s="317"/>
      <c r="N39" s="317"/>
      <c r="O39" s="317"/>
      <c r="P39" s="317"/>
      <c r="Q39" s="317"/>
      <c r="R39" s="317"/>
      <c r="S39" s="317"/>
      <c r="T39" s="317"/>
      <c r="U39" s="317"/>
      <c r="V39" s="317"/>
      <c r="W39" s="317"/>
      <c r="X39" s="318"/>
      <c r="Y39" s="160">
        <f>+J39</f>
        <v>11</v>
      </c>
      <c r="Z39" s="161" t="str">
        <f>VLOOKUP(Y39,$L$15:$U$17,5,FALSE)</f>
        <v>Mayor</v>
      </c>
      <c r="AA39" s="320"/>
      <c r="AB39" s="315"/>
    </row>
    <row r="40" spans="2:28" s="146" customFormat="1" ht="41.25" customHeight="1" thickBot="1" x14ac:dyDescent="0.3">
      <c r="B40" s="323" t="s">
        <v>281</v>
      </c>
      <c r="C40" s="325" t="str">
        <f>'IDENTIFICACIÓN DEL RIESGO'!B19</f>
        <v>Recibir dadivas con el fin de realizar los pagos a los contratos sin el total de los requisitos establecidos.</v>
      </c>
      <c r="D40" s="326"/>
      <c r="E40" s="326"/>
      <c r="F40" s="326"/>
      <c r="G40" s="326"/>
      <c r="H40" s="327"/>
      <c r="I40" s="162" t="s">
        <v>31</v>
      </c>
      <c r="J40" s="236">
        <v>4</v>
      </c>
      <c r="K40" s="236">
        <v>4</v>
      </c>
      <c r="L40" s="236">
        <v>4</v>
      </c>
      <c r="M40" s="236">
        <v>4</v>
      </c>
      <c r="N40" s="236">
        <v>4</v>
      </c>
      <c r="O40" s="236"/>
      <c r="P40" s="236"/>
      <c r="Q40" s="236"/>
      <c r="R40" s="236"/>
      <c r="S40" s="236"/>
      <c r="T40" s="236"/>
      <c r="U40" s="236"/>
      <c r="V40" s="236"/>
      <c r="W40" s="236"/>
      <c r="X40" s="237"/>
      <c r="Y40" s="163">
        <f>IFERROR(MAX(_xlfn.MODE.MULT(J40:X40)),"")</f>
        <v>4</v>
      </c>
      <c r="Z40" s="158" t="str">
        <f>VLOOKUP(Y40,$B$15:$K$19,6,FALSE)</f>
        <v xml:space="preserve">Probable </v>
      </c>
      <c r="AA40" s="319">
        <f>IFERROR(Y40*Y41,"")</f>
        <v>52</v>
      </c>
      <c r="AB40" s="314" t="str">
        <f>IFERROR(VLOOKUP(AA40,[2]DB!$B$37:$D$51,2,FALSE),"")</f>
        <v>Riesgo Extremo (Z-14)</v>
      </c>
    </row>
    <row r="41" spans="2:28" s="146" customFormat="1" ht="41.25" customHeight="1" thickBot="1" x14ac:dyDescent="0.3">
      <c r="B41" s="324"/>
      <c r="C41" s="328"/>
      <c r="D41" s="329"/>
      <c r="E41" s="329"/>
      <c r="F41" s="329"/>
      <c r="G41" s="329"/>
      <c r="H41" s="330"/>
      <c r="I41" s="164" t="s">
        <v>32</v>
      </c>
      <c r="J41" s="316">
        <v>13</v>
      </c>
      <c r="K41" s="317"/>
      <c r="L41" s="317"/>
      <c r="M41" s="317"/>
      <c r="N41" s="317"/>
      <c r="O41" s="317"/>
      <c r="P41" s="317"/>
      <c r="Q41" s="317"/>
      <c r="R41" s="317"/>
      <c r="S41" s="317"/>
      <c r="T41" s="317"/>
      <c r="U41" s="317"/>
      <c r="V41" s="317"/>
      <c r="W41" s="317"/>
      <c r="X41" s="318"/>
      <c r="Y41" s="160">
        <f>+J41</f>
        <v>13</v>
      </c>
      <c r="Z41" s="161" t="str">
        <f>VLOOKUP(Y41,$L$15:$U$17,5,FALSE)</f>
        <v>Catastrófico</v>
      </c>
      <c r="AA41" s="320"/>
      <c r="AB41" s="315"/>
    </row>
    <row r="42" spans="2:28" s="146" customFormat="1" ht="41.25" customHeight="1" thickBot="1" x14ac:dyDescent="0.3">
      <c r="B42" s="323" t="s">
        <v>282</v>
      </c>
      <c r="C42" s="325" t="str">
        <f>'IDENTIFICACIÓN DEL RIESGO'!B20</f>
        <v>Inadecuada elaboración de los documentos previos, tales como estudios previos, pliegos de condiciones, análisis del sector y estudio del mercado</v>
      </c>
      <c r="D42" s="326"/>
      <c r="E42" s="326"/>
      <c r="F42" s="326"/>
      <c r="G42" s="326"/>
      <c r="H42" s="327"/>
      <c r="I42" s="162" t="s">
        <v>31</v>
      </c>
      <c r="J42" s="236">
        <v>4</v>
      </c>
      <c r="K42" s="236">
        <v>4</v>
      </c>
      <c r="L42" s="236">
        <v>4</v>
      </c>
      <c r="M42" s="236">
        <v>4</v>
      </c>
      <c r="N42" s="236">
        <v>4</v>
      </c>
      <c r="O42" s="236"/>
      <c r="P42" s="236"/>
      <c r="Q42" s="236"/>
      <c r="R42" s="236"/>
      <c r="S42" s="236"/>
      <c r="T42" s="236"/>
      <c r="U42" s="236"/>
      <c r="V42" s="236"/>
      <c r="W42" s="236"/>
      <c r="X42" s="237"/>
      <c r="Y42" s="163">
        <f>IFERROR(MAX(_xlfn.MODE.MULT(J42:X42)),"")</f>
        <v>4</v>
      </c>
      <c r="Z42" s="158" t="str">
        <f>VLOOKUP(Y42,$B$15:$K$19,6,FALSE)</f>
        <v xml:space="preserve">Probable </v>
      </c>
      <c r="AA42" s="319">
        <f>IFERROR(Y42*Y43,"")</f>
        <v>52</v>
      </c>
      <c r="AB42" s="314" t="str">
        <f>IFERROR(VLOOKUP(AA42,[2]DB!$B$37:$D$51,2,FALSE),"")</f>
        <v>Riesgo Extremo (Z-14)</v>
      </c>
    </row>
    <row r="43" spans="2:28" s="146" customFormat="1" ht="41.25" customHeight="1" thickBot="1" x14ac:dyDescent="0.3">
      <c r="B43" s="324"/>
      <c r="C43" s="328"/>
      <c r="D43" s="329"/>
      <c r="E43" s="329"/>
      <c r="F43" s="329"/>
      <c r="G43" s="329"/>
      <c r="H43" s="330"/>
      <c r="I43" s="164" t="s">
        <v>32</v>
      </c>
      <c r="J43" s="316">
        <v>13</v>
      </c>
      <c r="K43" s="317"/>
      <c r="L43" s="317"/>
      <c r="M43" s="317"/>
      <c r="N43" s="317"/>
      <c r="O43" s="317"/>
      <c r="P43" s="317"/>
      <c r="Q43" s="317"/>
      <c r="R43" s="317"/>
      <c r="S43" s="317"/>
      <c r="T43" s="317"/>
      <c r="U43" s="317"/>
      <c r="V43" s="317"/>
      <c r="W43" s="317"/>
      <c r="X43" s="318"/>
      <c r="Y43" s="160">
        <f>+J43</f>
        <v>13</v>
      </c>
      <c r="Z43" s="161" t="str">
        <f>VLOOKUP(Y43,$L$15:$U$17,5,FALSE)</f>
        <v>Catastrófico</v>
      </c>
      <c r="AA43" s="320"/>
      <c r="AB43" s="315"/>
    </row>
    <row r="44" spans="2:28" s="146" customFormat="1" ht="41.25" customHeight="1" thickBot="1" x14ac:dyDescent="0.3">
      <c r="B44" s="323" t="s">
        <v>283</v>
      </c>
      <c r="C44" s="325" t="str">
        <f>'IDENTIFICACIÓN DEL RIESGO'!B21</f>
        <v>Incumplimiento de especificaciones técnicas</v>
      </c>
      <c r="D44" s="326"/>
      <c r="E44" s="326"/>
      <c r="F44" s="326"/>
      <c r="G44" s="326"/>
      <c r="H44" s="327"/>
      <c r="I44" s="162" t="s">
        <v>31</v>
      </c>
      <c r="J44" s="236">
        <v>4</v>
      </c>
      <c r="K44" s="236">
        <v>4</v>
      </c>
      <c r="L44" s="236">
        <v>4</v>
      </c>
      <c r="M44" s="236">
        <v>4</v>
      </c>
      <c r="N44" s="236">
        <v>4</v>
      </c>
      <c r="O44" s="236"/>
      <c r="P44" s="236"/>
      <c r="Q44" s="236"/>
      <c r="R44" s="236"/>
      <c r="S44" s="236"/>
      <c r="T44" s="236"/>
      <c r="U44" s="236"/>
      <c r="V44" s="236"/>
      <c r="W44" s="236"/>
      <c r="X44" s="237"/>
      <c r="Y44" s="163">
        <f>IFERROR(MAX(_xlfn.MODE.MULT(J44:X44)),"")</f>
        <v>4</v>
      </c>
      <c r="Z44" s="158" t="str">
        <f>VLOOKUP(Y44,$B$15:$K$19,6,FALSE)</f>
        <v xml:space="preserve">Probable </v>
      </c>
      <c r="AA44" s="319">
        <f>IFERROR(Y44*Y45,"")</f>
        <v>52</v>
      </c>
      <c r="AB44" s="314" t="str">
        <f>IFERROR(VLOOKUP(AA44,[2]DB!$B$37:$D$51,2,FALSE),"")</f>
        <v>Riesgo Extremo (Z-14)</v>
      </c>
    </row>
    <row r="45" spans="2:28" s="146" customFormat="1" ht="41.25" customHeight="1" thickBot="1" x14ac:dyDescent="0.3">
      <c r="B45" s="324"/>
      <c r="C45" s="328"/>
      <c r="D45" s="329"/>
      <c r="E45" s="329"/>
      <c r="F45" s="329"/>
      <c r="G45" s="329"/>
      <c r="H45" s="330"/>
      <c r="I45" s="164" t="s">
        <v>32</v>
      </c>
      <c r="J45" s="316">
        <v>13</v>
      </c>
      <c r="K45" s="317"/>
      <c r="L45" s="317"/>
      <c r="M45" s="317"/>
      <c r="N45" s="317"/>
      <c r="O45" s="317"/>
      <c r="P45" s="317"/>
      <c r="Q45" s="317"/>
      <c r="R45" s="317"/>
      <c r="S45" s="317"/>
      <c r="T45" s="317"/>
      <c r="U45" s="317"/>
      <c r="V45" s="317"/>
      <c r="W45" s="317"/>
      <c r="X45" s="318"/>
      <c r="Y45" s="160">
        <f>+J45</f>
        <v>13</v>
      </c>
      <c r="Z45" s="161" t="str">
        <f>VLOOKUP(Y45,$L$15:$U$17,5,FALSE)</f>
        <v>Catastrófico</v>
      </c>
      <c r="AA45" s="320"/>
      <c r="AB45" s="315"/>
    </row>
    <row r="46" spans="2:28" s="146" customFormat="1" ht="41.25" customHeight="1" thickBot="1" x14ac:dyDescent="0.3">
      <c r="B46" s="323" t="s">
        <v>284</v>
      </c>
      <c r="C46" s="325" t="str">
        <f>'IDENTIFICACIÓN DEL RIESGO'!B22</f>
        <v>Omitir evaluaciones a procesos  para favorecer a un tercero</v>
      </c>
      <c r="D46" s="326"/>
      <c r="E46" s="326"/>
      <c r="F46" s="326"/>
      <c r="G46" s="326"/>
      <c r="H46" s="327"/>
      <c r="I46" s="162" t="s">
        <v>31</v>
      </c>
      <c r="J46" s="236">
        <v>2</v>
      </c>
      <c r="K46" s="236">
        <v>2</v>
      </c>
      <c r="L46" s="236">
        <v>2</v>
      </c>
      <c r="M46" s="236">
        <v>2</v>
      </c>
      <c r="N46" s="236">
        <v>3</v>
      </c>
      <c r="O46" s="236"/>
      <c r="P46" s="236"/>
      <c r="Q46" s="236"/>
      <c r="R46" s="236"/>
      <c r="S46" s="236"/>
      <c r="T46" s="236"/>
      <c r="U46" s="236"/>
      <c r="V46" s="236"/>
      <c r="W46" s="236"/>
      <c r="X46" s="237"/>
      <c r="Y46" s="163">
        <f>IFERROR(MAX(_xlfn.MODE.MULT(J46:X46)),"")</f>
        <v>2</v>
      </c>
      <c r="Z46" s="158" t="str">
        <f>VLOOKUP(Y46,$B$15:$K$19,6,FALSE)</f>
        <v xml:space="preserve">Improbable </v>
      </c>
      <c r="AA46" s="319">
        <f>IFERROR(Y46*Y47,"")</f>
        <v>26</v>
      </c>
      <c r="AB46" s="314" t="str">
        <f>IFERROR(VLOOKUP(AA46,[2]DB!$B$37:$D$51,2,FALSE),"")</f>
        <v>Riesgo Alto (Z-12)</v>
      </c>
    </row>
    <row r="47" spans="2:28" s="146" customFormat="1" ht="41.25" customHeight="1" thickBot="1" x14ac:dyDescent="0.3">
      <c r="B47" s="324"/>
      <c r="C47" s="328"/>
      <c r="D47" s="329"/>
      <c r="E47" s="329"/>
      <c r="F47" s="329"/>
      <c r="G47" s="329"/>
      <c r="H47" s="330"/>
      <c r="I47" s="164" t="s">
        <v>32</v>
      </c>
      <c r="J47" s="316">
        <v>13</v>
      </c>
      <c r="K47" s="317"/>
      <c r="L47" s="317"/>
      <c r="M47" s="317"/>
      <c r="N47" s="317"/>
      <c r="O47" s="317"/>
      <c r="P47" s="317"/>
      <c r="Q47" s="317"/>
      <c r="R47" s="317"/>
      <c r="S47" s="317"/>
      <c r="T47" s="317"/>
      <c r="U47" s="317"/>
      <c r="V47" s="317"/>
      <c r="W47" s="317"/>
      <c r="X47" s="318"/>
      <c r="Y47" s="160">
        <f>+J47</f>
        <v>13</v>
      </c>
      <c r="Z47" s="161" t="str">
        <f>VLOOKUP(Y47,$L$15:$U$17,5,FALSE)</f>
        <v>Catastrófico</v>
      </c>
      <c r="AA47" s="320"/>
      <c r="AB47" s="315"/>
    </row>
    <row r="48" spans="2:28" s="146" customFormat="1" ht="37.5" hidden="1" customHeight="1" x14ac:dyDescent="0.25">
      <c r="B48" s="323" t="str">
        <f>'[2]SEPG-F-057'!B19</f>
        <v>2. Gestión para mejorar el ejercicio de la función pública y prevenir la corrupción.</v>
      </c>
      <c r="C48" s="325" t="str">
        <f>IF(COUNTA('[2]SEPG-F-057'!C19)&gt;0,'[2]SEPG-F-057'!C19,"")</f>
        <v>Manipulación de informes de seguimiento a contratos para favorecer a un tercero.</v>
      </c>
      <c r="D48" s="326"/>
      <c r="E48" s="326"/>
      <c r="F48" s="326"/>
      <c r="G48" s="326"/>
      <c r="H48" s="327"/>
      <c r="I48" s="162" t="s">
        <v>31</v>
      </c>
      <c r="J48" s="168"/>
      <c r="K48" s="168"/>
      <c r="L48" s="168"/>
      <c r="M48" s="168"/>
      <c r="N48" s="168"/>
      <c r="O48" s="168"/>
      <c r="P48" s="168"/>
      <c r="Q48" s="168"/>
      <c r="R48" s="168"/>
      <c r="S48" s="168"/>
      <c r="T48" s="168"/>
      <c r="U48" s="168"/>
      <c r="V48" s="168"/>
      <c r="W48" s="168"/>
      <c r="X48" s="168"/>
      <c r="Y48" s="163" t="str">
        <f>IFERROR(MAX(_xlfn.MODE.MULT(J48:X48)),"")</f>
        <v/>
      </c>
      <c r="Z48" s="161" t="e">
        <f>VLOOKUP(Y48,$B$15:$K$19,6,FALSE)</f>
        <v>#N/A</v>
      </c>
      <c r="AA48" s="319" t="str">
        <f>IFERROR(Y48*Y49,"")</f>
        <v/>
      </c>
      <c r="AB48" s="314" t="str">
        <f>IFERROR(VLOOKUP(AA48,[2]DB!$B$37:$D$51,2,FALSE),"")</f>
        <v/>
      </c>
    </row>
    <row r="49" spans="2:28" s="146" customFormat="1" ht="38.25" hidden="1" customHeight="1" x14ac:dyDescent="0.25">
      <c r="B49" s="324"/>
      <c r="C49" s="328"/>
      <c r="D49" s="329"/>
      <c r="E49" s="329"/>
      <c r="F49" s="329"/>
      <c r="G49" s="329"/>
      <c r="H49" s="330"/>
      <c r="I49" s="164" t="s">
        <v>32</v>
      </c>
      <c r="J49" s="356"/>
      <c r="K49" s="357"/>
      <c r="L49" s="357"/>
      <c r="M49" s="357"/>
      <c r="N49" s="357"/>
      <c r="O49" s="357"/>
      <c r="P49" s="357"/>
      <c r="Q49" s="357"/>
      <c r="R49" s="357"/>
      <c r="S49" s="357"/>
      <c r="T49" s="357"/>
      <c r="U49" s="357"/>
      <c r="V49" s="357"/>
      <c r="W49" s="357"/>
      <c r="X49" s="358"/>
      <c r="Y49" s="160">
        <f>+J49</f>
        <v>0</v>
      </c>
      <c r="Z49" s="161" t="e">
        <f>VLOOKUP(Y49,$L$15:$U$17,5,FALSE)</f>
        <v>#N/A</v>
      </c>
      <c r="AA49" s="320"/>
      <c r="AB49" s="315"/>
    </row>
    <row r="50" spans="2:28" s="146" customFormat="1" ht="24.95" hidden="1" customHeight="1" x14ac:dyDescent="0.25">
      <c r="B50" s="323" t="str">
        <f>'[2]SEPG-F-057'!B20</f>
        <v>1. Calidad y acceso a la información pública.</v>
      </c>
      <c r="C50" s="325" t="str">
        <f>IF(COUNTA('[2]SEPG-F-057'!C20)&gt;0,'[2]SEPG-F-057'!C20,"")</f>
        <v>Revelar información sensible para la Entidad que pueda beneficiar a un tercero en la estructuración, contratación y/o ejecución de un proyecto</v>
      </c>
      <c r="D50" s="326"/>
      <c r="E50" s="326"/>
      <c r="F50" s="326"/>
      <c r="G50" s="326"/>
      <c r="H50" s="327"/>
      <c r="I50" s="162" t="s">
        <v>31</v>
      </c>
      <c r="J50" s="168"/>
      <c r="K50" s="168"/>
      <c r="L50" s="168"/>
      <c r="M50" s="168"/>
      <c r="N50" s="168"/>
      <c r="O50" s="168"/>
      <c r="P50" s="168"/>
      <c r="Q50" s="168"/>
      <c r="R50" s="168"/>
      <c r="S50" s="168"/>
      <c r="T50" s="168"/>
      <c r="U50" s="168"/>
      <c r="V50" s="168"/>
      <c r="W50" s="168"/>
      <c r="X50" s="168"/>
      <c r="Y50" s="166" t="str">
        <f>IFERROR(MAX(_xlfn.MODE.MULT(J50:X50)),"")</f>
        <v/>
      </c>
      <c r="Z50" s="161" t="e">
        <f>VLOOKUP(Y50,$B$15:$K$19,6,FALSE)</f>
        <v>#N/A</v>
      </c>
      <c r="AA50" s="319" t="str">
        <f>IFERROR(Y50*Y51,"")</f>
        <v/>
      </c>
      <c r="AB50" s="314" t="str">
        <f>IFERROR(VLOOKUP(AA50,[2]DB!$B$37:$D$51,2,FALSE),"")</f>
        <v/>
      </c>
    </row>
    <row r="51" spans="2:28" s="146" customFormat="1" ht="24.95" hidden="1" customHeight="1" x14ac:dyDescent="0.25">
      <c r="B51" s="324"/>
      <c r="C51" s="328"/>
      <c r="D51" s="329"/>
      <c r="E51" s="329"/>
      <c r="F51" s="329"/>
      <c r="G51" s="329"/>
      <c r="H51" s="330"/>
      <c r="I51" s="164" t="s">
        <v>32</v>
      </c>
      <c r="J51" s="356"/>
      <c r="K51" s="357"/>
      <c r="L51" s="357"/>
      <c r="M51" s="357"/>
      <c r="N51" s="357"/>
      <c r="O51" s="357"/>
      <c r="P51" s="357"/>
      <c r="Q51" s="357"/>
      <c r="R51" s="357"/>
      <c r="S51" s="357"/>
      <c r="T51" s="357"/>
      <c r="U51" s="357"/>
      <c r="V51" s="357"/>
      <c r="W51" s="357"/>
      <c r="X51" s="358"/>
      <c r="Y51" s="160">
        <f>+J51</f>
        <v>0</v>
      </c>
      <c r="Z51" s="161" t="e">
        <f>VLOOKUP(Y51,$L$15:$U$17,5,FALSE)</f>
        <v>#N/A</v>
      </c>
      <c r="AA51" s="320"/>
      <c r="AB51" s="315"/>
    </row>
    <row r="52" spans="2:28" s="146" customFormat="1" ht="24.95" hidden="1" customHeight="1" x14ac:dyDescent="0.25">
      <c r="B52" s="323" t="e">
        <f>'[2]SEPG-F-057'!#REF!</f>
        <v>#REF!</v>
      </c>
      <c r="C52" s="325" t="e">
        <f>IF(COUNTA('[2]SEPG-F-057'!#REF!)&gt;0,'[2]SEPG-F-057'!#REF!,"")</f>
        <v>#REF!</v>
      </c>
      <c r="D52" s="326"/>
      <c r="E52" s="326"/>
      <c r="F52" s="326"/>
      <c r="G52" s="326"/>
      <c r="H52" s="327"/>
      <c r="I52" s="162" t="s">
        <v>31</v>
      </c>
      <c r="J52" s="168"/>
      <c r="K52" s="168"/>
      <c r="L52" s="168"/>
      <c r="M52" s="168"/>
      <c r="N52" s="168"/>
      <c r="O52" s="168"/>
      <c r="P52" s="168"/>
      <c r="Q52" s="168"/>
      <c r="R52" s="168"/>
      <c r="S52" s="168"/>
      <c r="T52" s="168"/>
      <c r="U52" s="168"/>
      <c r="V52" s="168"/>
      <c r="W52" s="168"/>
      <c r="X52" s="168"/>
      <c r="Y52" s="163" t="str">
        <f>IFERROR(MAX(_xlfn.MODE.MULT(J52:X52)),"")</f>
        <v/>
      </c>
      <c r="Z52" s="161" t="e">
        <f>VLOOKUP(Y52,$B$15:$K$19,6,FALSE)</f>
        <v>#N/A</v>
      </c>
      <c r="AA52" s="319" t="str">
        <f>IFERROR(Y52*Y53,"")</f>
        <v/>
      </c>
      <c r="AB52" s="314" t="str">
        <f>IFERROR(VLOOKUP(AA52,[2]DB!$B$37:$D$51,2,FALSE),"")</f>
        <v/>
      </c>
    </row>
    <row r="53" spans="2:28" s="146" customFormat="1" ht="24.95" hidden="1" customHeight="1" x14ac:dyDescent="0.25">
      <c r="B53" s="324"/>
      <c r="C53" s="328"/>
      <c r="D53" s="329"/>
      <c r="E53" s="329"/>
      <c r="F53" s="329"/>
      <c r="G53" s="329"/>
      <c r="H53" s="330"/>
      <c r="I53" s="164" t="s">
        <v>32</v>
      </c>
      <c r="J53" s="356"/>
      <c r="K53" s="357"/>
      <c r="L53" s="357"/>
      <c r="M53" s="357"/>
      <c r="N53" s="357"/>
      <c r="O53" s="357"/>
      <c r="P53" s="357"/>
      <c r="Q53" s="357"/>
      <c r="R53" s="357"/>
      <c r="S53" s="357"/>
      <c r="T53" s="357"/>
      <c r="U53" s="357"/>
      <c r="V53" s="357"/>
      <c r="W53" s="357"/>
      <c r="X53" s="358"/>
      <c r="Y53" s="160">
        <f>+J53</f>
        <v>0</v>
      </c>
      <c r="Z53" s="161" t="e">
        <f>VLOOKUP(Y53,$L$15:$U$17,5,FALSE)</f>
        <v>#N/A</v>
      </c>
      <c r="AA53" s="320"/>
      <c r="AB53" s="315"/>
    </row>
    <row r="54" spans="2:28" s="146" customFormat="1" ht="24.95" hidden="1" customHeight="1" x14ac:dyDescent="0.25">
      <c r="B54" s="323" t="e">
        <f>'[2]SEPG-F-057'!#REF!</f>
        <v>#REF!</v>
      </c>
      <c r="C54" s="325" t="e">
        <f>IF(COUNTA('[2]SEPG-F-057'!#REF!)&gt;0,'[2]SEPG-F-057'!#REF!,"")</f>
        <v>#REF!</v>
      </c>
      <c r="D54" s="326"/>
      <c r="E54" s="326"/>
      <c r="F54" s="326"/>
      <c r="G54" s="326"/>
      <c r="H54" s="327"/>
      <c r="I54" s="162" t="s">
        <v>31</v>
      </c>
      <c r="J54" s="168"/>
      <c r="K54" s="168"/>
      <c r="L54" s="168"/>
      <c r="M54" s="168"/>
      <c r="N54" s="168"/>
      <c r="O54" s="168"/>
      <c r="P54" s="168"/>
      <c r="Q54" s="168"/>
      <c r="R54" s="168"/>
      <c r="S54" s="168"/>
      <c r="T54" s="168"/>
      <c r="U54" s="168"/>
      <c r="V54" s="168"/>
      <c r="W54" s="168"/>
      <c r="X54" s="168"/>
      <c r="Y54" s="166" t="str">
        <f>IFERROR(MAX(_xlfn.MODE.MULT(J54:X54)),"")</f>
        <v/>
      </c>
      <c r="Z54" s="161" t="e">
        <f>VLOOKUP(Y54,$B$15:$K$19,6,FALSE)</f>
        <v>#N/A</v>
      </c>
      <c r="AA54" s="319" t="str">
        <f>IFERROR(Y54*Y55,"")</f>
        <v/>
      </c>
      <c r="AB54" s="314" t="str">
        <f>IFERROR(VLOOKUP(AA54,[2]DB!$B$37:$D$51,2,FALSE),"")</f>
        <v/>
      </c>
    </row>
    <row r="55" spans="2:28" s="146" customFormat="1" ht="24.95" hidden="1" customHeight="1" x14ac:dyDescent="0.25">
      <c r="B55" s="324"/>
      <c r="C55" s="328"/>
      <c r="D55" s="329"/>
      <c r="E55" s="329"/>
      <c r="F55" s="329"/>
      <c r="G55" s="329"/>
      <c r="H55" s="330"/>
      <c r="I55" s="164" t="s">
        <v>32</v>
      </c>
      <c r="J55" s="356"/>
      <c r="K55" s="357"/>
      <c r="L55" s="357"/>
      <c r="M55" s="357"/>
      <c r="N55" s="357"/>
      <c r="O55" s="357"/>
      <c r="P55" s="357"/>
      <c r="Q55" s="357"/>
      <c r="R55" s="357"/>
      <c r="S55" s="357"/>
      <c r="T55" s="357"/>
      <c r="U55" s="357"/>
      <c r="V55" s="357"/>
      <c r="W55" s="357"/>
      <c r="X55" s="358"/>
      <c r="Y55" s="160">
        <f>+J55</f>
        <v>0</v>
      </c>
      <c r="Z55" s="161" t="e">
        <f>VLOOKUP(Y55,$L$15:$U$17,5,FALSE)</f>
        <v>#N/A</v>
      </c>
      <c r="AA55" s="320"/>
      <c r="AB55" s="315"/>
    </row>
    <row r="56" spans="2:28" s="146" customFormat="1" ht="24.95" hidden="1" customHeight="1" x14ac:dyDescent="0.25">
      <c r="B56" s="323" t="e">
        <f>'[2]SEPG-F-057'!#REF!</f>
        <v>#REF!</v>
      </c>
      <c r="C56" s="325" t="e">
        <f>IF(COUNTA('[2]SEPG-F-057'!#REF!)&gt;0,'[2]SEPG-F-057'!#REF!,"")</f>
        <v>#REF!</v>
      </c>
      <c r="D56" s="326"/>
      <c r="E56" s="326"/>
      <c r="F56" s="326"/>
      <c r="G56" s="326"/>
      <c r="H56" s="327"/>
      <c r="I56" s="162" t="s">
        <v>31</v>
      </c>
      <c r="J56" s="169"/>
      <c r="K56" s="169"/>
      <c r="L56" s="169"/>
      <c r="M56" s="169"/>
      <c r="N56" s="169"/>
      <c r="O56" s="169"/>
      <c r="P56" s="169"/>
      <c r="Q56" s="169"/>
      <c r="R56" s="169"/>
      <c r="S56" s="169"/>
      <c r="T56" s="169"/>
      <c r="U56" s="169"/>
      <c r="V56" s="169"/>
      <c r="W56" s="169"/>
      <c r="X56" s="169"/>
      <c r="Y56" s="163" t="str">
        <f>IFERROR(MAX(_xlfn.MODE.MULT(J56:X56)),"")</f>
        <v/>
      </c>
      <c r="Z56" s="170" t="str">
        <f>IFERROR(IF(I56="P",IF(COUNT(K56:X56)&gt;1,VLOOKUP(Y56,$B$15:$K$19,6,0),""),IF(COUNT(K56:X56)&gt;1,VLOOKUP(Y56,$L$15:$U$19,5,0),"")),"")</f>
        <v/>
      </c>
      <c r="AA56" s="319" t="str">
        <f>IFERROR(Y56*Y57,"")</f>
        <v/>
      </c>
      <c r="AB56" s="314" t="str">
        <f>IFERROR(VLOOKUP(AA56,[2]DB!$B$37:$D$51,2,FALSE),"")</f>
        <v/>
      </c>
    </row>
    <row r="57" spans="2:28" s="146" customFormat="1" ht="24.95" hidden="1" customHeight="1" x14ac:dyDescent="0.25">
      <c r="B57" s="324"/>
      <c r="C57" s="328"/>
      <c r="D57" s="329"/>
      <c r="E57" s="329"/>
      <c r="F57" s="329"/>
      <c r="G57" s="329"/>
      <c r="H57" s="330"/>
      <c r="I57" s="164" t="s">
        <v>32</v>
      </c>
      <c r="J57" s="419">
        <v>7</v>
      </c>
      <c r="K57" s="420"/>
      <c r="L57" s="420"/>
      <c r="M57" s="420"/>
      <c r="N57" s="420"/>
      <c r="O57" s="420"/>
      <c r="P57" s="420"/>
      <c r="Q57" s="420"/>
      <c r="R57" s="420"/>
      <c r="S57" s="420"/>
      <c r="T57" s="420"/>
      <c r="U57" s="420"/>
      <c r="V57" s="420"/>
      <c r="W57" s="420"/>
      <c r="X57" s="421"/>
      <c r="Y57" s="160">
        <f>+J57</f>
        <v>7</v>
      </c>
      <c r="Z57" s="161" t="str">
        <f>VLOOKUP(Y57,$L$15:$U$17,5,FALSE)</f>
        <v>Moderado</v>
      </c>
      <c r="AA57" s="320"/>
      <c r="AB57" s="315"/>
    </row>
    <row r="58" spans="2:28" s="146" customFormat="1" ht="24.95" hidden="1" customHeight="1" x14ac:dyDescent="0.25">
      <c r="B58" s="323" t="e">
        <f>'[2]SEPG-F-057'!#REF!</f>
        <v>#REF!</v>
      </c>
      <c r="C58" s="325" t="e">
        <f>IF(COUNTA('[2]SEPG-F-057'!#REF!)&gt;0,'[2]SEPG-F-057'!#REF!,"")</f>
        <v>#REF!</v>
      </c>
      <c r="D58" s="326"/>
      <c r="E58" s="326"/>
      <c r="F58" s="326"/>
      <c r="G58" s="326"/>
      <c r="H58" s="327"/>
      <c r="I58" s="162" t="s">
        <v>31</v>
      </c>
      <c r="J58" s="169"/>
      <c r="K58" s="169"/>
      <c r="L58" s="169"/>
      <c r="M58" s="169"/>
      <c r="N58" s="169"/>
      <c r="O58" s="169"/>
      <c r="P58" s="169"/>
      <c r="Q58" s="169"/>
      <c r="R58" s="169"/>
      <c r="S58" s="169"/>
      <c r="T58" s="169"/>
      <c r="U58" s="169"/>
      <c r="V58" s="169"/>
      <c r="W58" s="169"/>
      <c r="X58" s="169"/>
      <c r="Y58" s="166" t="str">
        <f>IFERROR(MAX(_xlfn.MODE.MULT(J58:X58)),"")</f>
        <v/>
      </c>
      <c r="Z58" s="161" t="e">
        <f>VLOOKUP(Y58,$B$15:$K$19,6,FALSE)</f>
        <v>#N/A</v>
      </c>
      <c r="AA58" s="319" t="str">
        <f>IFERROR(Y58*Y59,"")</f>
        <v/>
      </c>
      <c r="AB58" s="314" t="str">
        <f>IFERROR(VLOOKUP(AA58,[2]DB!$B$37:$D$51,2,FALSE),"")</f>
        <v/>
      </c>
    </row>
    <row r="59" spans="2:28" s="146" customFormat="1" ht="24.95" hidden="1" customHeight="1" x14ac:dyDescent="0.25">
      <c r="B59" s="324"/>
      <c r="C59" s="328"/>
      <c r="D59" s="329"/>
      <c r="E59" s="329"/>
      <c r="F59" s="329"/>
      <c r="G59" s="329"/>
      <c r="H59" s="330"/>
      <c r="I59" s="164" t="s">
        <v>32</v>
      </c>
      <c r="J59" s="419">
        <v>7</v>
      </c>
      <c r="K59" s="420"/>
      <c r="L59" s="420"/>
      <c r="M59" s="420"/>
      <c r="N59" s="420"/>
      <c r="O59" s="420"/>
      <c r="P59" s="420"/>
      <c r="Q59" s="420"/>
      <c r="R59" s="420"/>
      <c r="S59" s="420"/>
      <c r="T59" s="420"/>
      <c r="U59" s="420"/>
      <c r="V59" s="420"/>
      <c r="W59" s="420"/>
      <c r="X59" s="421"/>
      <c r="Y59" s="160">
        <f>+J59</f>
        <v>7</v>
      </c>
      <c r="Z59" s="161" t="str">
        <f>VLOOKUP(Y59,$L$15:$U$17,5,FALSE)</f>
        <v>Moderado</v>
      </c>
      <c r="AA59" s="320"/>
      <c r="AB59" s="315"/>
    </row>
    <row r="60" spans="2:28" s="146" customFormat="1" ht="24.95" hidden="1" customHeight="1" x14ac:dyDescent="0.25">
      <c r="B60" s="323" t="e">
        <f>'[2]SEPG-F-057'!#REF!</f>
        <v>#REF!</v>
      </c>
      <c r="C60" s="325" t="e">
        <f>IF(COUNTA('[2]SEPG-F-057'!#REF!)&gt;0,'[2]SEPG-F-057'!#REF!,"")</f>
        <v>#REF!</v>
      </c>
      <c r="D60" s="326"/>
      <c r="E60" s="326"/>
      <c r="F60" s="326"/>
      <c r="G60" s="326"/>
      <c r="H60" s="327"/>
      <c r="I60" s="162" t="s">
        <v>31</v>
      </c>
      <c r="J60" s="169"/>
      <c r="K60" s="169"/>
      <c r="L60" s="169"/>
      <c r="M60" s="169"/>
      <c r="N60" s="169"/>
      <c r="O60" s="169"/>
      <c r="P60" s="169"/>
      <c r="Q60" s="169"/>
      <c r="R60" s="169"/>
      <c r="S60" s="169"/>
      <c r="T60" s="169"/>
      <c r="U60" s="169"/>
      <c r="V60" s="169"/>
      <c r="W60" s="169"/>
      <c r="X60" s="169"/>
      <c r="Y60" s="163" t="str">
        <f>IFERROR(MAX(_xlfn.MODE.MULT(J60:X60)),"")</f>
        <v/>
      </c>
      <c r="Z60" s="161" t="e">
        <f>VLOOKUP(Y60,$B$15:$K$19,6,FALSE)</f>
        <v>#N/A</v>
      </c>
      <c r="AA60" s="319" t="str">
        <f>IFERROR(Y60*Y61,"")</f>
        <v/>
      </c>
      <c r="AB60" s="314" t="str">
        <f>IFERROR(VLOOKUP(AA60,[2]DB!$B$37:$D$51,2,FALSE),"")</f>
        <v/>
      </c>
    </row>
    <row r="61" spans="2:28" s="146" customFormat="1" ht="24.95" hidden="1" customHeight="1" x14ac:dyDescent="0.25">
      <c r="B61" s="324"/>
      <c r="C61" s="328"/>
      <c r="D61" s="329"/>
      <c r="E61" s="329"/>
      <c r="F61" s="329"/>
      <c r="G61" s="329"/>
      <c r="H61" s="330"/>
      <c r="I61" s="164" t="s">
        <v>32</v>
      </c>
      <c r="J61" s="419">
        <v>7</v>
      </c>
      <c r="K61" s="420"/>
      <c r="L61" s="420"/>
      <c r="M61" s="420"/>
      <c r="N61" s="420"/>
      <c r="O61" s="420"/>
      <c r="P61" s="420"/>
      <c r="Q61" s="420"/>
      <c r="R61" s="420"/>
      <c r="S61" s="420"/>
      <c r="T61" s="420"/>
      <c r="U61" s="420"/>
      <c r="V61" s="420"/>
      <c r="W61" s="420"/>
      <c r="X61" s="421"/>
      <c r="Y61" s="160">
        <f>+J61</f>
        <v>7</v>
      </c>
      <c r="Z61" s="161" t="str">
        <f>VLOOKUP(Y61,$L$15:$U$17,5,FALSE)</f>
        <v>Moderado</v>
      </c>
      <c r="AA61" s="320"/>
      <c r="AB61" s="315"/>
    </row>
    <row r="62" spans="2:28" s="146" customFormat="1" ht="24.95" hidden="1" customHeight="1" x14ac:dyDescent="0.25">
      <c r="B62" s="323" t="e">
        <f>'[2]SEPG-F-057'!#REF!</f>
        <v>#REF!</v>
      </c>
      <c r="C62" s="325" t="e">
        <f>IF(COUNTA('[2]SEPG-F-057'!#REF!)&gt;0,'[2]SEPG-F-057'!#REF!,"")</f>
        <v>#REF!</v>
      </c>
      <c r="D62" s="326"/>
      <c r="E62" s="326"/>
      <c r="F62" s="326"/>
      <c r="G62" s="326"/>
      <c r="H62" s="327"/>
      <c r="I62" s="162" t="s">
        <v>31</v>
      </c>
      <c r="J62" s="169"/>
      <c r="K62" s="169"/>
      <c r="L62" s="169"/>
      <c r="M62" s="169"/>
      <c r="N62" s="169"/>
      <c r="O62" s="169"/>
      <c r="P62" s="169"/>
      <c r="Q62" s="169"/>
      <c r="R62" s="169"/>
      <c r="S62" s="169"/>
      <c r="T62" s="169"/>
      <c r="U62" s="169"/>
      <c r="V62" s="169"/>
      <c r="W62" s="169"/>
      <c r="X62" s="169"/>
      <c r="Y62" s="166" t="str">
        <f>IFERROR(MAX(_xlfn.MODE.MULT(J62:X62)),"")</f>
        <v/>
      </c>
      <c r="Z62" s="161" t="e">
        <f>VLOOKUP(Y62,$B$15:$K$19,6,FALSE)</f>
        <v>#N/A</v>
      </c>
      <c r="AA62" s="319" t="str">
        <f>IFERROR(Y62*Y63,"")</f>
        <v/>
      </c>
      <c r="AB62" s="314" t="str">
        <f>IFERROR(VLOOKUP(AA62,[2]DB!$B$37:$D$51,2,FALSE),"")</f>
        <v/>
      </c>
    </row>
    <row r="63" spans="2:28" s="146" customFormat="1" ht="24.95" hidden="1" customHeight="1" x14ac:dyDescent="0.25">
      <c r="B63" s="322"/>
      <c r="C63" s="422"/>
      <c r="D63" s="423"/>
      <c r="E63" s="423"/>
      <c r="F63" s="423"/>
      <c r="G63" s="423"/>
      <c r="H63" s="424"/>
      <c r="I63" s="167" t="s">
        <v>32</v>
      </c>
      <c r="J63" s="419">
        <v>7</v>
      </c>
      <c r="K63" s="420"/>
      <c r="L63" s="420"/>
      <c r="M63" s="420"/>
      <c r="N63" s="420"/>
      <c r="O63" s="420"/>
      <c r="P63" s="420"/>
      <c r="Q63" s="420"/>
      <c r="R63" s="420"/>
      <c r="S63" s="420"/>
      <c r="T63" s="420"/>
      <c r="U63" s="420"/>
      <c r="V63" s="420"/>
      <c r="W63" s="420"/>
      <c r="X63" s="421"/>
      <c r="Y63" s="160">
        <f>+J63</f>
        <v>7</v>
      </c>
      <c r="Z63" s="161" t="str">
        <f>VLOOKUP(Y63,$L$15:$U$17,5,FALSE)</f>
        <v>Moderado</v>
      </c>
      <c r="AA63" s="320"/>
      <c r="AB63" s="315"/>
    </row>
    <row r="64" spans="2:28" s="146" customFormat="1" ht="24.95" hidden="1" customHeight="1" x14ac:dyDescent="0.25">
      <c r="B64" s="323" t="e">
        <f>'[2]SEPG-F-057'!#REF!</f>
        <v>#REF!</v>
      </c>
      <c r="C64" s="325" t="e">
        <f>IF(COUNTA('[2]SEPG-F-057'!#REF!)&gt;0,'[2]SEPG-F-057'!#REF!,"")</f>
        <v>#REF!</v>
      </c>
      <c r="D64" s="326"/>
      <c r="E64" s="326"/>
      <c r="F64" s="326"/>
      <c r="G64" s="326"/>
      <c r="H64" s="327"/>
      <c r="I64" s="162" t="s">
        <v>31</v>
      </c>
      <c r="J64" s="169"/>
      <c r="K64" s="169"/>
      <c r="L64" s="169"/>
      <c r="M64" s="169"/>
      <c r="N64" s="169"/>
      <c r="O64" s="169"/>
      <c r="P64" s="169"/>
      <c r="Q64" s="169"/>
      <c r="R64" s="169"/>
      <c r="S64" s="169"/>
      <c r="T64" s="169"/>
      <c r="U64" s="169"/>
      <c r="V64" s="169"/>
      <c r="W64" s="169"/>
      <c r="X64" s="169"/>
      <c r="Y64" s="163" t="str">
        <f>IFERROR(MAX(_xlfn.MODE.MULT(J64:X64)),"")</f>
        <v/>
      </c>
      <c r="Z64" s="161" t="e">
        <f>VLOOKUP(Y64,$B$15:$K$19,6,FALSE)</f>
        <v>#N/A</v>
      </c>
      <c r="AA64" s="319" t="str">
        <f>IFERROR(Y64*Y65,"")</f>
        <v/>
      </c>
      <c r="AB64" s="314" t="str">
        <f>IFERROR(VLOOKUP(AA64,[2]DB!$B$37:$D$51,2,FALSE),"")</f>
        <v/>
      </c>
    </row>
    <row r="65" spans="2:28" s="146" customFormat="1" ht="24.95" hidden="1" customHeight="1" x14ac:dyDescent="0.25">
      <c r="B65" s="324"/>
      <c r="C65" s="328"/>
      <c r="D65" s="329"/>
      <c r="E65" s="329"/>
      <c r="F65" s="329"/>
      <c r="G65" s="329"/>
      <c r="H65" s="330"/>
      <c r="I65" s="164" t="s">
        <v>32</v>
      </c>
      <c r="J65" s="419">
        <v>7</v>
      </c>
      <c r="K65" s="420"/>
      <c r="L65" s="420"/>
      <c r="M65" s="420"/>
      <c r="N65" s="420"/>
      <c r="O65" s="420"/>
      <c r="P65" s="420"/>
      <c r="Q65" s="420"/>
      <c r="R65" s="420"/>
      <c r="S65" s="420"/>
      <c r="T65" s="420"/>
      <c r="U65" s="420"/>
      <c r="V65" s="420"/>
      <c r="W65" s="420"/>
      <c r="X65" s="421"/>
      <c r="Y65" s="160">
        <f>+J65</f>
        <v>7</v>
      </c>
      <c r="Z65" s="161" t="str">
        <f>VLOOKUP(Y65,$L$15:$U$17,5,FALSE)</f>
        <v>Moderado</v>
      </c>
      <c r="AA65" s="320"/>
      <c r="AB65" s="315"/>
    </row>
    <row r="66" spans="2:28" s="146" customFormat="1" ht="24.95" hidden="1" customHeight="1" x14ac:dyDescent="0.25">
      <c r="B66" s="323" t="e">
        <f>'[2]SEPG-F-057'!#REF!</f>
        <v>#REF!</v>
      </c>
      <c r="C66" s="325" t="e">
        <f>IF(COUNTA('[2]SEPG-F-057'!#REF!)&gt;0,'[2]SEPG-F-057'!#REF!,"")</f>
        <v>#REF!</v>
      </c>
      <c r="D66" s="326"/>
      <c r="E66" s="326"/>
      <c r="F66" s="326"/>
      <c r="G66" s="326"/>
      <c r="H66" s="327"/>
      <c r="I66" s="162" t="s">
        <v>31</v>
      </c>
      <c r="J66" s="169"/>
      <c r="K66" s="169"/>
      <c r="L66" s="169"/>
      <c r="M66" s="169"/>
      <c r="N66" s="169"/>
      <c r="O66" s="169"/>
      <c r="P66" s="169"/>
      <c r="Q66" s="169"/>
      <c r="R66" s="169"/>
      <c r="S66" s="169"/>
      <c r="T66" s="169"/>
      <c r="U66" s="169"/>
      <c r="V66" s="169"/>
      <c r="W66" s="169"/>
      <c r="X66" s="169"/>
      <c r="Y66" s="166" t="str">
        <f>IFERROR(MAX(_xlfn.MODE.MULT(J66:X66)),"")</f>
        <v/>
      </c>
      <c r="Z66" s="161" t="e">
        <f>VLOOKUP(Y66,$B$15:$K$19,6,FALSE)</f>
        <v>#N/A</v>
      </c>
      <c r="AA66" s="319" t="str">
        <f>IFERROR(Y66*Y67,"")</f>
        <v/>
      </c>
      <c r="AB66" s="314" t="str">
        <f>IFERROR(VLOOKUP(AA66,[2]DB!$B$37:$D$51,2,FALSE),"")</f>
        <v/>
      </c>
    </row>
    <row r="67" spans="2:28" s="146" customFormat="1" ht="24.95" hidden="1" customHeight="1" x14ac:dyDescent="0.25">
      <c r="B67" s="324"/>
      <c r="C67" s="328"/>
      <c r="D67" s="329"/>
      <c r="E67" s="329"/>
      <c r="F67" s="329"/>
      <c r="G67" s="329"/>
      <c r="H67" s="330"/>
      <c r="I67" s="164" t="s">
        <v>32</v>
      </c>
      <c r="J67" s="419">
        <v>7</v>
      </c>
      <c r="K67" s="420"/>
      <c r="L67" s="420"/>
      <c r="M67" s="420"/>
      <c r="N67" s="420"/>
      <c r="O67" s="420"/>
      <c r="P67" s="420"/>
      <c r="Q67" s="420"/>
      <c r="R67" s="420"/>
      <c r="S67" s="420"/>
      <c r="T67" s="420"/>
      <c r="U67" s="420"/>
      <c r="V67" s="420"/>
      <c r="W67" s="420"/>
      <c r="X67" s="421"/>
      <c r="Y67" s="160">
        <f>+J67</f>
        <v>7</v>
      </c>
      <c r="Z67" s="161" t="str">
        <f>VLOOKUP(Y67,$L$15:$U$17,5,FALSE)</f>
        <v>Moderado</v>
      </c>
      <c r="AA67" s="320"/>
      <c r="AB67" s="315"/>
    </row>
    <row r="68" spans="2:28" s="146" customFormat="1" ht="24.95" hidden="1" customHeight="1" x14ac:dyDescent="0.25">
      <c r="B68" s="323" t="e">
        <f>'[2]SEPG-F-057'!#REF!</f>
        <v>#REF!</v>
      </c>
      <c r="C68" s="325" t="e">
        <f>IF(COUNTA('[2]SEPG-F-057'!#REF!)&gt;0,'[2]SEPG-F-057'!#REF!,"")</f>
        <v>#REF!</v>
      </c>
      <c r="D68" s="326"/>
      <c r="E68" s="326"/>
      <c r="F68" s="326"/>
      <c r="G68" s="326"/>
      <c r="H68" s="327"/>
      <c r="I68" s="162" t="s">
        <v>31</v>
      </c>
      <c r="J68" s="169"/>
      <c r="K68" s="169"/>
      <c r="L68" s="169"/>
      <c r="M68" s="169"/>
      <c r="N68" s="169"/>
      <c r="O68" s="169"/>
      <c r="P68" s="169"/>
      <c r="Q68" s="169"/>
      <c r="R68" s="169"/>
      <c r="S68" s="169"/>
      <c r="T68" s="169"/>
      <c r="U68" s="169"/>
      <c r="V68" s="169"/>
      <c r="W68" s="169"/>
      <c r="X68" s="169"/>
      <c r="Y68" s="163" t="str">
        <f>IFERROR(MAX(_xlfn.MODE.MULT(J68:X68)),"")</f>
        <v/>
      </c>
      <c r="Z68" s="161" t="e">
        <f>VLOOKUP(Y68,$B$15:$K$19,6,FALSE)</f>
        <v>#N/A</v>
      </c>
      <c r="AA68" s="319" t="str">
        <f>IFERROR(Y68*Y69,"")</f>
        <v/>
      </c>
      <c r="AB68" s="314" t="str">
        <f>IFERROR(VLOOKUP(AA68,[2]DB!$B$37:$D$51,2,FALSE),"")</f>
        <v/>
      </c>
    </row>
    <row r="69" spans="2:28" s="146" customFormat="1" ht="24.95" hidden="1" customHeight="1" x14ac:dyDescent="0.25">
      <c r="B69" s="324"/>
      <c r="C69" s="328"/>
      <c r="D69" s="329"/>
      <c r="E69" s="329"/>
      <c r="F69" s="329"/>
      <c r="G69" s="329"/>
      <c r="H69" s="330"/>
      <c r="I69" s="164" t="s">
        <v>32</v>
      </c>
      <c r="J69" s="419">
        <v>7</v>
      </c>
      <c r="K69" s="420"/>
      <c r="L69" s="420"/>
      <c r="M69" s="420"/>
      <c r="N69" s="420"/>
      <c r="O69" s="420"/>
      <c r="P69" s="420"/>
      <c r="Q69" s="420"/>
      <c r="R69" s="420"/>
      <c r="S69" s="420"/>
      <c r="T69" s="420"/>
      <c r="U69" s="420"/>
      <c r="V69" s="420"/>
      <c r="W69" s="420"/>
      <c r="X69" s="421"/>
      <c r="Y69" s="160">
        <f>+J69</f>
        <v>7</v>
      </c>
      <c r="Z69" s="161" t="str">
        <f>VLOOKUP(Y69,$L$15:$U$17,5,FALSE)</f>
        <v>Moderado</v>
      </c>
      <c r="AA69" s="320"/>
      <c r="AB69" s="315"/>
    </row>
    <row r="70" spans="2:28" s="146" customFormat="1" ht="24.95" hidden="1" customHeight="1" x14ac:dyDescent="0.25">
      <c r="B70" s="323" t="e">
        <f>'[2]SEPG-F-057'!#REF!</f>
        <v>#REF!</v>
      </c>
      <c r="C70" s="325" t="e">
        <f>IF(COUNTA('[2]SEPG-F-057'!#REF!)&gt;0,'[2]SEPG-F-057'!#REF!,"")</f>
        <v>#REF!</v>
      </c>
      <c r="D70" s="326"/>
      <c r="E70" s="326"/>
      <c r="F70" s="326"/>
      <c r="G70" s="326"/>
      <c r="H70" s="327"/>
      <c r="I70" s="162" t="s">
        <v>31</v>
      </c>
      <c r="J70" s="169"/>
      <c r="K70" s="169"/>
      <c r="L70" s="169"/>
      <c r="M70" s="169"/>
      <c r="N70" s="169"/>
      <c r="O70" s="169"/>
      <c r="P70" s="169"/>
      <c r="Q70" s="169"/>
      <c r="R70" s="169"/>
      <c r="S70" s="169"/>
      <c r="T70" s="169"/>
      <c r="U70" s="169"/>
      <c r="V70" s="169"/>
      <c r="W70" s="169"/>
      <c r="X70" s="169"/>
      <c r="Y70" s="163" t="str">
        <f>IFERROR(MAX(_xlfn.MODE.MULT(J70:X70)),"")</f>
        <v/>
      </c>
      <c r="Z70" s="161" t="e">
        <f>VLOOKUP(Y70,$B$15:$K$19,6,FALSE)</f>
        <v>#N/A</v>
      </c>
      <c r="AA70" s="319" t="str">
        <f>IFERROR(Y70*Y71,"")</f>
        <v/>
      </c>
      <c r="AB70" s="314" t="str">
        <f>IFERROR(VLOOKUP(AA70,[2]DB!$B$37:$D$51,2,FALSE),"")</f>
        <v/>
      </c>
    </row>
    <row r="71" spans="2:28" s="146" customFormat="1" ht="24.95" hidden="1" customHeight="1" x14ac:dyDescent="0.25">
      <c r="B71" s="324"/>
      <c r="C71" s="328"/>
      <c r="D71" s="329"/>
      <c r="E71" s="329"/>
      <c r="F71" s="329"/>
      <c r="G71" s="329"/>
      <c r="H71" s="330"/>
      <c r="I71" s="164" t="s">
        <v>32</v>
      </c>
      <c r="J71" s="419">
        <v>7</v>
      </c>
      <c r="K71" s="420"/>
      <c r="L71" s="420"/>
      <c r="M71" s="420"/>
      <c r="N71" s="420"/>
      <c r="O71" s="420"/>
      <c r="P71" s="420"/>
      <c r="Q71" s="420"/>
      <c r="R71" s="420"/>
      <c r="S71" s="420"/>
      <c r="T71" s="420"/>
      <c r="U71" s="420"/>
      <c r="V71" s="420"/>
      <c r="W71" s="420"/>
      <c r="X71" s="421"/>
      <c r="Y71" s="160">
        <f>+J71</f>
        <v>7</v>
      </c>
      <c r="Z71" s="161" t="str">
        <f>VLOOKUP(Y71,$L$15:$U$17,5,FALSE)</f>
        <v>Moderado</v>
      </c>
      <c r="AA71" s="320"/>
      <c r="AB71" s="315"/>
    </row>
    <row r="72" spans="2:28" s="146" customFormat="1" ht="24.95" hidden="1" customHeight="1" x14ac:dyDescent="0.25">
      <c r="B72" s="323" t="e">
        <f>'[2]SEPG-F-057'!#REF!</f>
        <v>#REF!</v>
      </c>
      <c r="C72" s="325" t="e">
        <f>IF(COUNTA('[2]SEPG-F-057'!#REF!)&gt;0,'[2]SEPG-F-057'!#REF!,"")</f>
        <v>#REF!</v>
      </c>
      <c r="D72" s="326"/>
      <c r="E72" s="326"/>
      <c r="F72" s="326"/>
      <c r="G72" s="326"/>
      <c r="H72" s="327"/>
      <c r="I72" s="162" t="s">
        <v>31</v>
      </c>
      <c r="J72" s="169"/>
      <c r="K72" s="169"/>
      <c r="L72" s="169"/>
      <c r="M72" s="169"/>
      <c r="N72" s="169"/>
      <c r="O72" s="169"/>
      <c r="P72" s="169"/>
      <c r="Q72" s="169"/>
      <c r="R72" s="169"/>
      <c r="S72" s="169"/>
      <c r="T72" s="169"/>
      <c r="U72" s="169"/>
      <c r="V72" s="169"/>
      <c r="W72" s="169"/>
      <c r="X72" s="169"/>
      <c r="Y72" s="171" t="str">
        <f>IFERROR(MAX(_xlfn.MODE.MULT(J72:X72)),"")</f>
        <v/>
      </c>
      <c r="Z72" s="161" t="e">
        <f>VLOOKUP(Y72,$B$15:$K$19,6,FALSE)</f>
        <v>#N/A</v>
      </c>
      <c r="AA72" s="319" t="str">
        <f>IFERROR(Y72*Y73,"")</f>
        <v/>
      </c>
      <c r="AB72" s="314" t="str">
        <f>IFERROR(VLOOKUP(AA72,[2]DB!$B$37:$D$51,2,FALSE),"")</f>
        <v/>
      </c>
    </row>
    <row r="73" spans="2:28" s="146" customFormat="1" ht="24.95" hidden="1" customHeight="1" x14ac:dyDescent="0.25">
      <c r="B73" s="324"/>
      <c r="C73" s="328"/>
      <c r="D73" s="329"/>
      <c r="E73" s="329"/>
      <c r="F73" s="329"/>
      <c r="G73" s="329"/>
      <c r="H73" s="330"/>
      <c r="I73" s="164" t="s">
        <v>32</v>
      </c>
      <c r="J73" s="419">
        <v>7</v>
      </c>
      <c r="K73" s="420"/>
      <c r="L73" s="420"/>
      <c r="M73" s="420"/>
      <c r="N73" s="420"/>
      <c r="O73" s="420"/>
      <c r="P73" s="420"/>
      <c r="Q73" s="420"/>
      <c r="R73" s="420"/>
      <c r="S73" s="420"/>
      <c r="T73" s="420"/>
      <c r="U73" s="420"/>
      <c r="V73" s="420"/>
      <c r="W73" s="420"/>
      <c r="X73" s="421"/>
      <c r="Y73" s="160">
        <f>+J73</f>
        <v>7</v>
      </c>
      <c r="Z73" s="161" t="str">
        <f>VLOOKUP(Y73,$L$15:$U$17,5,FALSE)</f>
        <v>Moderado</v>
      </c>
      <c r="AA73" s="320"/>
      <c r="AB73" s="315"/>
    </row>
    <row r="74" spans="2:28" s="146" customFormat="1" ht="24.95" hidden="1" customHeight="1" x14ac:dyDescent="0.25">
      <c r="B74" s="323" t="e">
        <f>'[2]SEPG-F-057'!#REF!</f>
        <v>#REF!</v>
      </c>
      <c r="C74" s="325" t="e">
        <f>IF(COUNTA('[2]SEPG-F-057'!#REF!)&gt;0,'[2]SEPG-F-057'!#REF!,"")</f>
        <v>#REF!</v>
      </c>
      <c r="D74" s="326"/>
      <c r="E74" s="326"/>
      <c r="F74" s="326"/>
      <c r="G74" s="326"/>
      <c r="H74" s="327"/>
      <c r="I74" s="162" t="s">
        <v>31</v>
      </c>
      <c r="J74" s="169"/>
      <c r="K74" s="169"/>
      <c r="L74" s="169"/>
      <c r="M74" s="169"/>
      <c r="N74" s="169"/>
      <c r="O74" s="169"/>
      <c r="P74" s="169"/>
      <c r="Q74" s="169"/>
      <c r="R74" s="169"/>
      <c r="S74" s="169"/>
      <c r="T74" s="169"/>
      <c r="U74" s="169"/>
      <c r="V74" s="169"/>
      <c r="W74" s="169"/>
      <c r="X74" s="169"/>
      <c r="Y74" s="163" t="str">
        <f>IFERROR(MAX(_xlfn.MODE.MULT(J74:X74)),"")</f>
        <v/>
      </c>
      <c r="Z74" s="161" t="e">
        <f>VLOOKUP(Y74,$B$15:$K$19,6,FALSE)</f>
        <v>#N/A</v>
      </c>
      <c r="AA74" s="319" t="str">
        <f>IFERROR(Y74*Y75,"")</f>
        <v/>
      </c>
      <c r="AB74" s="314" t="str">
        <f>IFERROR(VLOOKUP(AA74,[2]DB!$B$37:$D$51,2,FALSE),"")</f>
        <v/>
      </c>
    </row>
    <row r="75" spans="2:28" s="146" customFormat="1" ht="24.95" hidden="1" customHeight="1" x14ac:dyDescent="0.25">
      <c r="B75" s="324"/>
      <c r="C75" s="328"/>
      <c r="D75" s="329"/>
      <c r="E75" s="329"/>
      <c r="F75" s="329"/>
      <c r="G75" s="329"/>
      <c r="H75" s="330"/>
      <c r="I75" s="164" t="s">
        <v>32</v>
      </c>
      <c r="J75" s="419">
        <v>7</v>
      </c>
      <c r="K75" s="420"/>
      <c r="L75" s="420"/>
      <c r="M75" s="420"/>
      <c r="N75" s="420"/>
      <c r="O75" s="420"/>
      <c r="P75" s="420"/>
      <c r="Q75" s="420"/>
      <c r="R75" s="420"/>
      <c r="S75" s="420"/>
      <c r="T75" s="420"/>
      <c r="U75" s="420"/>
      <c r="V75" s="420"/>
      <c r="W75" s="420"/>
      <c r="X75" s="421"/>
      <c r="Y75" s="160">
        <f>+J75</f>
        <v>7</v>
      </c>
      <c r="Z75" s="161" t="str">
        <f>VLOOKUP(Y75,$L$15:$U$17,5,FALSE)</f>
        <v>Moderado</v>
      </c>
      <c r="AA75" s="320"/>
      <c r="AB75" s="315"/>
    </row>
    <row r="76" spans="2:28" s="146" customFormat="1" ht="24.95" hidden="1" customHeight="1" thickBot="1" x14ac:dyDescent="0.3">
      <c r="B76" s="323" t="e">
        <f>'[2]SEPG-F-057'!#REF!</f>
        <v>#REF!</v>
      </c>
      <c r="C76" s="325" t="e">
        <f>IF(COUNTA('[2]SEPG-F-057'!#REF!)&gt;0,'[2]SEPG-F-057'!#REF!,"")</f>
        <v>#REF!</v>
      </c>
      <c r="D76" s="326"/>
      <c r="E76" s="326"/>
      <c r="F76" s="326"/>
      <c r="G76" s="326"/>
      <c r="H76" s="327"/>
      <c r="I76" s="162" t="s">
        <v>31</v>
      </c>
      <c r="J76" s="169"/>
      <c r="K76" s="169"/>
      <c r="L76" s="169"/>
      <c r="M76" s="169"/>
      <c r="N76" s="169"/>
      <c r="O76" s="169"/>
      <c r="P76" s="169"/>
      <c r="Q76" s="169"/>
      <c r="R76" s="169"/>
      <c r="S76" s="169"/>
      <c r="T76" s="169"/>
      <c r="U76" s="169"/>
      <c r="V76" s="169"/>
      <c r="W76" s="169"/>
      <c r="X76" s="169"/>
      <c r="Y76" s="166" t="str">
        <f>IFERROR(MAX(_xlfn.MODE.MULT(J76:X76)),"")</f>
        <v/>
      </c>
      <c r="Z76" s="161" t="e">
        <f>VLOOKUP(Y76,$B$15:$K$19,6,FALSE)</f>
        <v>#N/A</v>
      </c>
      <c r="AA76" s="319" t="str">
        <f>IFERROR(Y76*Y77,"")</f>
        <v/>
      </c>
      <c r="AB76" s="314" t="str">
        <f>IFERROR(VLOOKUP(AA76,[2]DB!$B$37:$D$51,2,FALSE),"")</f>
        <v/>
      </c>
    </row>
    <row r="77" spans="2:28" s="146" customFormat="1" ht="24.95" hidden="1" customHeight="1" x14ac:dyDescent="0.25">
      <c r="B77" s="324"/>
      <c r="C77" s="328"/>
      <c r="D77" s="329"/>
      <c r="E77" s="329"/>
      <c r="F77" s="329"/>
      <c r="G77" s="329"/>
      <c r="H77" s="330"/>
      <c r="I77" s="164" t="s">
        <v>32</v>
      </c>
      <c r="J77" s="419">
        <v>7</v>
      </c>
      <c r="K77" s="420"/>
      <c r="L77" s="420"/>
      <c r="M77" s="420"/>
      <c r="N77" s="420"/>
      <c r="O77" s="420"/>
      <c r="P77" s="420"/>
      <c r="Q77" s="420"/>
      <c r="R77" s="420"/>
      <c r="S77" s="420"/>
      <c r="T77" s="420"/>
      <c r="U77" s="420"/>
      <c r="V77" s="420"/>
      <c r="W77" s="420"/>
      <c r="X77" s="421"/>
      <c r="Y77" s="160">
        <f>+J77</f>
        <v>7</v>
      </c>
      <c r="Z77" s="161" t="str">
        <f>VLOOKUP(Y77,$L$15:$U$17,5,FALSE)</f>
        <v>Moderado</v>
      </c>
      <c r="AA77" s="320"/>
      <c r="AB77" s="315"/>
    </row>
    <row r="78" spans="2:28" s="146" customFormat="1" ht="24.95" hidden="1" customHeight="1" thickBot="1" x14ac:dyDescent="0.3">
      <c r="B78" s="321" t="e">
        <f>'[2]SEPG-F-057'!#REF!</f>
        <v>#REF!</v>
      </c>
      <c r="C78" s="427" t="e">
        <f>IF(COUNTA('[2]SEPG-F-057'!#REF!)&gt;0,'[2]SEPG-F-057'!#REF!,"")</f>
        <v>#REF!</v>
      </c>
      <c r="D78" s="428"/>
      <c r="E78" s="428"/>
      <c r="F78" s="428"/>
      <c r="G78" s="428"/>
      <c r="H78" s="429"/>
      <c r="I78" s="165" t="s">
        <v>31</v>
      </c>
      <c r="J78" s="169"/>
      <c r="K78" s="169"/>
      <c r="L78" s="169"/>
      <c r="M78" s="169"/>
      <c r="N78" s="169"/>
      <c r="O78" s="169"/>
      <c r="P78" s="169"/>
      <c r="Q78" s="169"/>
      <c r="R78" s="169"/>
      <c r="S78" s="169"/>
      <c r="T78" s="169"/>
      <c r="U78" s="169"/>
      <c r="V78" s="169"/>
      <c r="W78" s="169"/>
      <c r="X78" s="169"/>
      <c r="Y78" s="163" t="str">
        <f>IFERROR(MAX(_xlfn.MODE.MULT(J78:X78)),"")</f>
        <v/>
      </c>
      <c r="Z78" s="161" t="e">
        <f>VLOOKUP(Y78,$B$15:$K$19,6,FALSE)</f>
        <v>#N/A</v>
      </c>
      <c r="AA78" s="319" t="str">
        <f>IFERROR(Y78*Y79,"")</f>
        <v/>
      </c>
      <c r="AB78" s="314" t="str">
        <f>IFERROR(VLOOKUP(AA78,[2]DB!$B$37:$D$51,2,FALSE),"")</f>
        <v/>
      </c>
    </row>
    <row r="79" spans="2:28" s="146" customFormat="1" ht="15.75" hidden="1" customHeight="1" thickTop="1" x14ac:dyDescent="0.25">
      <c r="B79" s="324"/>
      <c r="C79" s="328"/>
      <c r="D79" s="329"/>
      <c r="E79" s="329"/>
      <c r="F79" s="329"/>
      <c r="G79" s="329"/>
      <c r="H79" s="330"/>
      <c r="I79" s="164" t="s">
        <v>32</v>
      </c>
      <c r="J79" s="419">
        <v>11</v>
      </c>
      <c r="K79" s="420"/>
      <c r="L79" s="420"/>
      <c r="M79" s="420"/>
      <c r="N79" s="420"/>
      <c r="O79" s="420"/>
      <c r="P79" s="420"/>
      <c r="Q79" s="420"/>
      <c r="R79" s="420"/>
      <c r="S79" s="420"/>
      <c r="T79" s="420"/>
      <c r="U79" s="420"/>
      <c r="V79" s="420"/>
      <c r="W79" s="420"/>
      <c r="X79" s="421"/>
      <c r="Y79" s="160">
        <f>+J79</f>
        <v>11</v>
      </c>
      <c r="Z79" s="161" t="str">
        <f>VLOOKUP(Y79,$L$15:$U$17,5,FALSE)</f>
        <v>Mayor</v>
      </c>
      <c r="AA79" s="320"/>
      <c r="AB79" s="315"/>
    </row>
    <row r="80" spans="2:28" s="172" customFormat="1" ht="16.5" x14ac:dyDescent="0.2">
      <c r="B80" s="173"/>
      <c r="D80" s="174"/>
      <c r="E80" s="174"/>
      <c r="F80" s="174"/>
      <c r="G80" s="175"/>
    </row>
    <row r="81" spans="2:28" ht="23.1" hidden="1" customHeight="1" x14ac:dyDescent="0.2">
      <c r="B81" s="435"/>
      <c r="C81" s="436"/>
      <c r="D81" s="436"/>
      <c r="E81" s="436"/>
      <c r="F81" s="436"/>
      <c r="G81" s="436"/>
      <c r="H81" s="436"/>
      <c r="I81" s="437"/>
      <c r="J81" s="438"/>
      <c r="K81" s="438"/>
      <c r="L81" s="438"/>
      <c r="M81" s="438"/>
      <c r="N81" s="439"/>
      <c r="O81" s="430"/>
      <c r="P81" s="431"/>
      <c r="Q81" s="431"/>
      <c r="R81" s="431"/>
      <c r="S81" s="431"/>
      <c r="T81" s="431"/>
      <c r="U81" s="431"/>
      <c r="V81" s="431"/>
      <c r="W81" s="432"/>
      <c r="X81" s="425"/>
      <c r="Y81" s="426"/>
      <c r="Z81" s="433"/>
      <c r="AA81" s="433"/>
      <c r="AB81" s="434"/>
    </row>
    <row r="82" spans="2:28" ht="23.1" hidden="1" customHeight="1" x14ac:dyDescent="0.2">
      <c r="B82" s="360"/>
      <c r="C82" s="361"/>
      <c r="D82" s="361"/>
      <c r="E82" s="361"/>
      <c r="F82" s="361"/>
      <c r="G82" s="361"/>
      <c r="H82" s="361"/>
      <c r="I82" s="362"/>
      <c r="J82" s="363"/>
      <c r="K82" s="363"/>
      <c r="L82" s="363"/>
      <c r="M82" s="363"/>
      <c r="N82" s="364"/>
      <c r="O82" s="365"/>
      <c r="P82" s="366"/>
      <c r="Q82" s="366"/>
      <c r="R82" s="366"/>
      <c r="S82" s="366"/>
      <c r="T82" s="366"/>
      <c r="U82" s="366"/>
      <c r="V82" s="366"/>
      <c r="W82" s="367"/>
      <c r="X82" s="368"/>
      <c r="Y82" s="369"/>
      <c r="Z82" s="371"/>
      <c r="AA82" s="371"/>
      <c r="AB82" s="373"/>
    </row>
    <row r="83" spans="2:28" ht="23.1" hidden="1" customHeight="1" x14ac:dyDescent="0.2">
      <c r="B83" s="360"/>
      <c r="C83" s="361"/>
      <c r="D83" s="361"/>
      <c r="E83" s="361"/>
      <c r="F83" s="361"/>
      <c r="G83" s="361"/>
      <c r="H83" s="361"/>
      <c r="I83" s="362"/>
      <c r="J83" s="363"/>
      <c r="K83" s="363"/>
      <c r="L83" s="363"/>
      <c r="M83" s="363"/>
      <c r="N83" s="364"/>
      <c r="O83" s="365"/>
      <c r="P83" s="366"/>
      <c r="Q83" s="366"/>
      <c r="R83" s="366"/>
      <c r="S83" s="366"/>
      <c r="T83" s="366"/>
      <c r="U83" s="366"/>
      <c r="V83" s="366"/>
      <c r="W83" s="367"/>
      <c r="X83" s="368"/>
      <c r="Y83" s="369"/>
      <c r="Z83" s="370"/>
      <c r="AA83" s="370"/>
      <c r="AB83" s="372"/>
    </row>
    <row r="84" spans="2:28" ht="23.1" hidden="1" customHeight="1" x14ac:dyDescent="0.2">
      <c r="B84" s="360"/>
      <c r="C84" s="361"/>
      <c r="D84" s="361"/>
      <c r="E84" s="361"/>
      <c r="F84" s="361"/>
      <c r="G84" s="361"/>
      <c r="H84" s="361"/>
      <c r="I84" s="362"/>
      <c r="J84" s="363"/>
      <c r="K84" s="363"/>
      <c r="L84" s="363"/>
      <c r="M84" s="363"/>
      <c r="N84" s="364"/>
      <c r="O84" s="365"/>
      <c r="P84" s="366"/>
      <c r="Q84" s="366"/>
      <c r="R84" s="366"/>
      <c r="S84" s="366"/>
      <c r="T84" s="366"/>
      <c r="U84" s="366"/>
      <c r="V84" s="366"/>
      <c r="W84" s="367"/>
      <c r="X84" s="368"/>
      <c r="Y84" s="369"/>
      <c r="Z84" s="371"/>
      <c r="AA84" s="371"/>
      <c r="AB84" s="373"/>
    </row>
    <row r="85" spans="2:28" ht="23.1" hidden="1" customHeight="1" x14ac:dyDescent="0.2">
      <c r="B85" s="360"/>
      <c r="C85" s="361"/>
      <c r="D85" s="361"/>
      <c r="E85" s="361"/>
      <c r="F85" s="361"/>
      <c r="G85" s="361"/>
      <c r="H85" s="361"/>
      <c r="I85" s="362"/>
      <c r="J85" s="363"/>
      <c r="K85" s="363"/>
      <c r="L85" s="363"/>
      <c r="M85" s="363"/>
      <c r="N85" s="364"/>
      <c r="O85" s="365"/>
      <c r="P85" s="366"/>
      <c r="Q85" s="366"/>
      <c r="R85" s="366"/>
      <c r="S85" s="366"/>
      <c r="T85" s="366"/>
      <c r="U85" s="366"/>
      <c r="V85" s="366"/>
      <c r="W85" s="367"/>
      <c r="X85" s="368"/>
      <c r="Y85" s="369"/>
      <c r="Z85" s="370"/>
      <c r="AA85" s="370"/>
      <c r="AB85" s="372"/>
    </row>
    <row r="86" spans="2:28" ht="23.1" hidden="1" customHeight="1" x14ac:dyDescent="0.2">
      <c r="B86" s="360"/>
      <c r="C86" s="361"/>
      <c r="D86" s="361"/>
      <c r="E86" s="361"/>
      <c r="F86" s="361"/>
      <c r="G86" s="361"/>
      <c r="H86" s="361"/>
      <c r="I86" s="362"/>
      <c r="J86" s="363"/>
      <c r="K86" s="363"/>
      <c r="L86" s="363"/>
      <c r="M86" s="363"/>
      <c r="N86" s="364"/>
      <c r="O86" s="365"/>
      <c r="P86" s="366"/>
      <c r="Q86" s="366"/>
      <c r="R86" s="366"/>
      <c r="S86" s="366"/>
      <c r="T86" s="366"/>
      <c r="U86" s="366"/>
      <c r="V86" s="366"/>
      <c r="W86" s="367"/>
      <c r="X86" s="368"/>
      <c r="Y86" s="369"/>
      <c r="Z86" s="371"/>
      <c r="AA86" s="371"/>
      <c r="AB86" s="373"/>
    </row>
    <row r="87" spans="2:28" ht="23.1" hidden="1" customHeight="1" x14ac:dyDescent="0.2">
      <c r="B87" s="360"/>
      <c r="C87" s="361"/>
      <c r="D87" s="361"/>
      <c r="E87" s="361"/>
      <c r="F87" s="361"/>
      <c r="G87" s="361"/>
      <c r="H87" s="361"/>
      <c r="I87" s="362"/>
      <c r="J87" s="363"/>
      <c r="K87" s="363"/>
      <c r="L87" s="363"/>
      <c r="M87" s="363"/>
      <c r="N87" s="364"/>
      <c r="O87" s="365"/>
      <c r="P87" s="366"/>
      <c r="Q87" s="366"/>
      <c r="R87" s="366"/>
      <c r="S87" s="366"/>
      <c r="T87" s="366"/>
      <c r="U87" s="366"/>
      <c r="V87" s="366"/>
      <c r="W87" s="367"/>
      <c r="X87" s="368"/>
      <c r="Y87" s="369"/>
      <c r="Z87" s="370"/>
      <c r="AA87" s="370"/>
      <c r="AB87" s="372"/>
    </row>
    <row r="88" spans="2:28" ht="23.1" hidden="1" customHeight="1" thickBot="1" x14ac:dyDescent="0.25">
      <c r="B88" s="360"/>
      <c r="C88" s="361"/>
      <c r="D88" s="361"/>
      <c r="E88" s="361"/>
      <c r="F88" s="361"/>
      <c r="G88" s="361"/>
      <c r="H88" s="361"/>
      <c r="I88" s="362"/>
      <c r="J88" s="363"/>
      <c r="K88" s="363"/>
      <c r="L88" s="363"/>
      <c r="M88" s="363"/>
      <c r="N88" s="364"/>
      <c r="O88" s="365"/>
      <c r="P88" s="366"/>
      <c r="Q88" s="366"/>
      <c r="R88" s="366"/>
      <c r="S88" s="366"/>
      <c r="T88" s="366"/>
      <c r="U88" s="366"/>
      <c r="V88" s="366"/>
      <c r="W88" s="367"/>
      <c r="X88" s="368"/>
      <c r="Y88" s="369"/>
      <c r="Z88" s="371"/>
      <c r="AA88" s="371"/>
      <c r="AB88" s="373"/>
    </row>
  </sheetData>
  <mergeCells count="231">
    <mergeCell ref="B84:I84"/>
    <mergeCell ref="Z81:AA82"/>
    <mergeCell ref="O88:W88"/>
    <mergeCell ref="X88:Y88"/>
    <mergeCell ref="AB81:AB82"/>
    <mergeCell ref="B82:I82"/>
    <mergeCell ref="J82:N82"/>
    <mergeCell ref="O82:W82"/>
    <mergeCell ref="X82:Y82"/>
    <mergeCell ref="B81:I81"/>
    <mergeCell ref="J81:N81"/>
    <mergeCell ref="B85:I85"/>
    <mergeCell ref="J85:N85"/>
    <mergeCell ref="O85:W85"/>
    <mergeCell ref="X85:Y85"/>
    <mergeCell ref="Z85:AA86"/>
    <mergeCell ref="AB85:AB86"/>
    <mergeCell ref="B86:I86"/>
    <mergeCell ref="J86:N86"/>
    <mergeCell ref="O86:W86"/>
    <mergeCell ref="X86:Y86"/>
    <mergeCell ref="O83:W83"/>
    <mergeCell ref="X83:Y83"/>
    <mergeCell ref="Z83:AA84"/>
    <mergeCell ref="AB83:AB84"/>
    <mergeCell ref="B72:B73"/>
    <mergeCell ref="C72:H73"/>
    <mergeCell ref="AA72:AA73"/>
    <mergeCell ref="AB72:AB73"/>
    <mergeCell ref="J73:X73"/>
    <mergeCell ref="J84:N84"/>
    <mergeCell ref="O84:W84"/>
    <mergeCell ref="X84:Y84"/>
    <mergeCell ref="B83:I83"/>
    <mergeCell ref="J83:N83"/>
    <mergeCell ref="B74:B75"/>
    <mergeCell ref="C74:H75"/>
    <mergeCell ref="AA74:AA75"/>
    <mergeCell ref="AB74:AB75"/>
    <mergeCell ref="J75:X75"/>
    <mergeCell ref="AB76:AB77"/>
    <mergeCell ref="J77:X77"/>
    <mergeCell ref="B78:B79"/>
    <mergeCell ref="C78:H79"/>
    <mergeCell ref="AA78:AA79"/>
    <mergeCell ref="AB78:AB79"/>
    <mergeCell ref="J79:X79"/>
    <mergeCell ref="O81:W81"/>
    <mergeCell ref="X81:Y81"/>
    <mergeCell ref="B68:B69"/>
    <mergeCell ref="C68:H69"/>
    <mergeCell ref="AA68:AA69"/>
    <mergeCell ref="AB68:AB69"/>
    <mergeCell ref="J69:X69"/>
    <mergeCell ref="C64:H65"/>
    <mergeCell ref="AA64:AA65"/>
    <mergeCell ref="AB70:AB71"/>
    <mergeCell ref="J71:X71"/>
    <mergeCell ref="B70:B71"/>
    <mergeCell ref="C70:H71"/>
    <mergeCell ref="AA70:AA71"/>
    <mergeCell ref="B62:B63"/>
    <mergeCell ref="C62:H63"/>
    <mergeCell ref="AA62:AA63"/>
    <mergeCell ref="AB62:AB63"/>
    <mergeCell ref="J63:X63"/>
    <mergeCell ref="AB64:AB65"/>
    <mergeCell ref="J65:X65"/>
    <mergeCell ref="B66:B67"/>
    <mergeCell ref="C66:H67"/>
    <mergeCell ref="AA66:AA67"/>
    <mergeCell ref="AB66:AB67"/>
    <mergeCell ref="J67:X67"/>
    <mergeCell ref="B64:B65"/>
    <mergeCell ref="AA30:AA31"/>
    <mergeCell ref="AB30:AB31"/>
    <mergeCell ref="J31:X31"/>
    <mergeCell ref="AB58:AB59"/>
    <mergeCell ref="J59:X59"/>
    <mergeCell ref="B60:B61"/>
    <mergeCell ref="C60:H61"/>
    <mergeCell ref="AA60:AA61"/>
    <mergeCell ref="AB60:AB61"/>
    <mergeCell ref="J61:X61"/>
    <mergeCell ref="AB48:AB49"/>
    <mergeCell ref="C56:H57"/>
    <mergeCell ref="AA56:AA57"/>
    <mergeCell ref="AB56:AB57"/>
    <mergeCell ref="J57:X57"/>
    <mergeCell ref="AB52:AB53"/>
    <mergeCell ref="AB54:AB55"/>
    <mergeCell ref="AA46:AA47"/>
    <mergeCell ref="AB46:AB47"/>
    <mergeCell ref="J53:X53"/>
    <mergeCell ref="B54:B55"/>
    <mergeCell ref="C54:H55"/>
    <mergeCell ref="AA54:AA55"/>
    <mergeCell ref="J55:X55"/>
    <mergeCell ref="AA26:AA27"/>
    <mergeCell ref="AB26:AB27"/>
    <mergeCell ref="J27:X27"/>
    <mergeCell ref="B28:B29"/>
    <mergeCell ref="C28:H29"/>
    <mergeCell ref="AA28:AA29"/>
    <mergeCell ref="AB28:AB29"/>
    <mergeCell ref="J29:X29"/>
    <mergeCell ref="Y21:Y23"/>
    <mergeCell ref="Z21:Z23"/>
    <mergeCell ref="AA21:AA23"/>
    <mergeCell ref="AB21:AB23"/>
    <mergeCell ref="B24:B25"/>
    <mergeCell ref="C24:H25"/>
    <mergeCell ref="AA24:AA25"/>
    <mergeCell ref="AB24:AB25"/>
    <mergeCell ref="AD24:AD25"/>
    <mergeCell ref="J25:X25"/>
    <mergeCell ref="I21:I23"/>
    <mergeCell ref="J21:X22"/>
    <mergeCell ref="AA2:AB2"/>
    <mergeCell ref="B14:F14"/>
    <mergeCell ref="G14:K14"/>
    <mergeCell ref="L14:O14"/>
    <mergeCell ref="P14:U14"/>
    <mergeCell ref="F3:Z3"/>
    <mergeCell ref="AA3:AB3"/>
    <mergeCell ref="F4:Z4"/>
    <mergeCell ref="AA4:AB4"/>
    <mergeCell ref="F5:Z5"/>
    <mergeCell ref="AA5:AB5"/>
    <mergeCell ref="B6:AB6"/>
    <mergeCell ref="C7:E7"/>
    <mergeCell ref="B8:F8"/>
    <mergeCell ref="G8:AB8"/>
    <mergeCell ref="B10:U10"/>
    <mergeCell ref="B11:U12"/>
    <mergeCell ref="B13:K13"/>
    <mergeCell ref="S7:U7"/>
    <mergeCell ref="B2:E5"/>
    <mergeCell ref="F2:Z2"/>
    <mergeCell ref="B87:I87"/>
    <mergeCell ref="J87:N87"/>
    <mergeCell ref="O87:W87"/>
    <mergeCell ref="X87:Y87"/>
    <mergeCell ref="Z87:AA88"/>
    <mergeCell ref="AB87:AB88"/>
    <mergeCell ref="B88:I88"/>
    <mergeCell ref="J88:N88"/>
    <mergeCell ref="B50:B51"/>
    <mergeCell ref="C50:H51"/>
    <mergeCell ref="AA50:AA51"/>
    <mergeCell ref="AB50:AB51"/>
    <mergeCell ref="J51:X51"/>
    <mergeCell ref="B52:B53"/>
    <mergeCell ref="C52:H53"/>
    <mergeCell ref="AA52:AA53"/>
    <mergeCell ref="B76:B77"/>
    <mergeCell ref="C76:H77"/>
    <mergeCell ref="AA76:AA77"/>
    <mergeCell ref="B56:B57"/>
    <mergeCell ref="B58:B59"/>
    <mergeCell ref="C58:H59"/>
    <mergeCell ref="AA58:AA59"/>
    <mergeCell ref="P17:U17"/>
    <mergeCell ref="B19:F19"/>
    <mergeCell ref="G19:K19"/>
    <mergeCell ref="L19:O19"/>
    <mergeCell ref="P19:U19"/>
    <mergeCell ref="B21:B23"/>
    <mergeCell ref="C21:H23"/>
    <mergeCell ref="B48:B49"/>
    <mergeCell ref="C48:H49"/>
    <mergeCell ref="B18:F18"/>
    <mergeCell ref="G18:K18"/>
    <mergeCell ref="L18:O18"/>
    <mergeCell ref="P18:U18"/>
    <mergeCell ref="B17:F17"/>
    <mergeCell ref="G17:K17"/>
    <mergeCell ref="L17:O17"/>
    <mergeCell ref="B26:B27"/>
    <mergeCell ref="C26:H27"/>
    <mergeCell ref="B30:B31"/>
    <mergeCell ref="C30:H31"/>
    <mergeCell ref="J49:X49"/>
    <mergeCell ref="B46:B47"/>
    <mergeCell ref="C46:H47"/>
    <mergeCell ref="J47:X47"/>
    <mergeCell ref="L13:U13"/>
    <mergeCell ref="B15:F15"/>
    <mergeCell ref="G15:K15"/>
    <mergeCell ref="L15:O15"/>
    <mergeCell ref="P15:U15"/>
    <mergeCell ref="B16:F16"/>
    <mergeCell ref="G16:K16"/>
    <mergeCell ref="L16:O16"/>
    <mergeCell ref="P16:U16"/>
    <mergeCell ref="AA48:AA49"/>
    <mergeCell ref="B32:B33"/>
    <mergeCell ref="B34:B35"/>
    <mergeCell ref="B36:B37"/>
    <mergeCell ref="B38:B39"/>
    <mergeCell ref="B40:B41"/>
    <mergeCell ref="B42:B43"/>
    <mergeCell ref="B44:B45"/>
    <mergeCell ref="C32:H33"/>
    <mergeCell ref="C34:H35"/>
    <mergeCell ref="C36:H37"/>
    <mergeCell ref="C38:H39"/>
    <mergeCell ref="C40:H41"/>
    <mergeCell ref="C42:H43"/>
    <mergeCell ref="C44:H45"/>
    <mergeCell ref="AA32:AA33"/>
    <mergeCell ref="AA44:AA45"/>
    <mergeCell ref="AB44:AB45"/>
    <mergeCell ref="J45:X45"/>
    <mergeCell ref="AA40:AA41"/>
    <mergeCell ref="AB40:AB41"/>
    <mergeCell ref="J41:X41"/>
    <mergeCell ref="AA42:AA43"/>
    <mergeCell ref="AB42:AB43"/>
    <mergeCell ref="J43:X43"/>
    <mergeCell ref="AB32:AB33"/>
    <mergeCell ref="J33:X33"/>
    <mergeCell ref="AA34:AA35"/>
    <mergeCell ref="AB34:AB35"/>
    <mergeCell ref="J35:X35"/>
    <mergeCell ref="AA36:AA37"/>
    <mergeCell ref="AB36:AB37"/>
    <mergeCell ref="J37:X37"/>
    <mergeCell ref="AA38:AA39"/>
    <mergeCell ref="AB38:AB39"/>
    <mergeCell ref="J39:X39"/>
  </mergeCells>
  <phoneticPr fontId="5" type="noConversion"/>
  <conditionalFormatting sqref="AB30">
    <cfRule type="containsText" dxfId="205" priority="86" stopIfTrue="1" operator="containsText" text="Riesgo Alto">
      <formula>NOT(ISERROR(SEARCH("Riesgo Alto",AB30)))</formula>
    </cfRule>
    <cfRule type="containsText" dxfId="204" priority="87" stopIfTrue="1" operator="containsText" text="Riesgo Moderado">
      <formula>NOT(ISERROR(SEARCH("Riesgo Moderado",AB30)))</formula>
    </cfRule>
    <cfRule type="containsText" dxfId="203" priority="88" stopIfTrue="1" operator="containsText" text="Riesgo Bajo">
      <formula>NOT(ISERROR(SEARCH("Riesgo Bajo",AB30)))</formula>
    </cfRule>
    <cfRule type="containsText" dxfId="202" priority="89" stopIfTrue="1" operator="containsText" text="Riesgo Alto">
      <formula>NOT(ISERROR(SEARCH("Riesgo Alto",AB30)))</formula>
    </cfRule>
    <cfRule type="containsText" dxfId="201" priority="90" stopIfTrue="1" operator="containsText" text="Riesgo Extremo">
      <formula>NOT(ISERROR(SEARCH("Riesgo Extremo",AB30)))</formula>
    </cfRule>
  </conditionalFormatting>
  <conditionalFormatting sqref="AB30">
    <cfRule type="containsText" dxfId="200" priority="85" stopIfTrue="1" operator="containsText" text="Riesgo Extremo">
      <formula>NOT(ISERROR(SEARCH("Riesgo Extremo",AB30)))</formula>
    </cfRule>
  </conditionalFormatting>
  <conditionalFormatting sqref="AD24:AD25">
    <cfRule type="containsText" dxfId="199" priority="104" stopIfTrue="1" operator="containsText" text="riesgo extrema">
      <formula>NOT(ISERROR(SEARCH("riesgo extrema",AD24)))</formula>
    </cfRule>
    <cfRule type="containsText" dxfId="198" priority="105" stopIfTrue="1" operator="containsText" text="riesgo extrema">
      <formula>NOT(ISERROR(SEARCH("riesgo extrema",AD24)))</formula>
    </cfRule>
    <cfRule type="containsText" dxfId="197" priority="106" stopIfTrue="1" operator="containsText" text="riesgo moderada">
      <formula>NOT(ISERROR(SEARCH("riesgo moderada",AD24)))</formula>
    </cfRule>
    <cfRule type="containsText" dxfId="196" priority="107" stopIfTrue="1" operator="containsText" text="Riesgo alta">
      <formula>NOT(ISERROR(SEARCH("Riesgo alta",AD24)))</formula>
    </cfRule>
    <cfRule type="containsText" dxfId="195" priority="108" stopIfTrue="1" operator="containsText" text="Riesgo baja">
      <formula>NOT(ISERROR(SEARCH("Riesgo baja",AD24)))</formula>
    </cfRule>
  </conditionalFormatting>
  <conditionalFormatting sqref="AE15">
    <cfRule type="colorScale" priority="103">
      <colorScale>
        <cfvo type="min"/>
        <cfvo type="percentile" val="50"/>
        <cfvo type="max"/>
        <color rgb="FFF8696B"/>
        <color rgb="FFFFEB84"/>
        <color rgb="FF63BE7B"/>
      </colorScale>
    </cfRule>
  </conditionalFormatting>
  <conditionalFormatting sqref="AB24 AB26 AB28 AB48 AB50 AB52 AB54 AB56 AB58 AB60 AB62 AB64 AB66 AB68 AB70 AB72 AB74 AB76 AB78">
    <cfRule type="containsText" dxfId="194" priority="98" stopIfTrue="1" operator="containsText" text="Riesgo Alto">
      <formula>NOT(ISERROR(SEARCH("Riesgo Alto",AB24)))</formula>
    </cfRule>
    <cfRule type="containsText" dxfId="193" priority="99" stopIfTrue="1" operator="containsText" text="Riesgo Moderado">
      <formula>NOT(ISERROR(SEARCH("Riesgo Moderado",AB24)))</formula>
    </cfRule>
    <cfRule type="containsText" dxfId="192" priority="100" stopIfTrue="1" operator="containsText" text="Riesgo Bajo">
      <formula>NOT(ISERROR(SEARCH("Riesgo Bajo",AB24)))</formula>
    </cfRule>
    <cfRule type="containsText" dxfId="191" priority="101" stopIfTrue="1" operator="containsText" text="Riesgo Alto">
      <formula>NOT(ISERROR(SEARCH("Riesgo Alto",AB24)))</formula>
    </cfRule>
    <cfRule type="containsText" dxfId="190" priority="102" stopIfTrue="1" operator="containsText" text="Riesgo Extremo">
      <formula>NOT(ISERROR(SEARCH("Riesgo Extremo",AB24)))</formula>
    </cfRule>
  </conditionalFormatting>
  <conditionalFormatting sqref="AB24 AB26 AB28 AB48 AB50 AB52 AB54 AB56 AB58 AB60 AB62 AB64 AB66 AB68 AB70 AB72 AB74 AB76 AB78">
    <cfRule type="containsText" dxfId="189" priority="97" stopIfTrue="1" operator="containsText" text="Riesgo Extremo">
      <formula>NOT(ISERROR(SEARCH("Riesgo Extremo",AB24)))</formula>
    </cfRule>
  </conditionalFormatting>
  <conditionalFormatting sqref="AB32">
    <cfRule type="containsText" dxfId="188" priority="50" stopIfTrue="1" operator="containsText" text="Riesgo Alto">
      <formula>NOT(ISERROR(SEARCH("Riesgo Alto",AB32)))</formula>
    </cfRule>
    <cfRule type="containsText" dxfId="187" priority="51" stopIfTrue="1" operator="containsText" text="Riesgo Moderado">
      <formula>NOT(ISERROR(SEARCH("Riesgo Moderado",AB32)))</formula>
    </cfRule>
    <cfRule type="containsText" dxfId="186" priority="52" stopIfTrue="1" operator="containsText" text="Riesgo Bajo">
      <formula>NOT(ISERROR(SEARCH("Riesgo Bajo",AB32)))</formula>
    </cfRule>
    <cfRule type="containsText" dxfId="185" priority="53" stopIfTrue="1" operator="containsText" text="Riesgo Alto">
      <formula>NOT(ISERROR(SEARCH("Riesgo Alto",AB32)))</formula>
    </cfRule>
    <cfRule type="containsText" dxfId="184" priority="54" stopIfTrue="1" operator="containsText" text="Riesgo Extremo">
      <formula>NOT(ISERROR(SEARCH("Riesgo Extremo",AB32)))</formula>
    </cfRule>
  </conditionalFormatting>
  <conditionalFormatting sqref="AB32">
    <cfRule type="containsText" dxfId="183" priority="49" stopIfTrue="1" operator="containsText" text="Riesgo Extremo">
      <formula>NOT(ISERROR(SEARCH("Riesgo Extremo",AB32)))</formula>
    </cfRule>
  </conditionalFormatting>
  <conditionalFormatting sqref="AB34">
    <cfRule type="containsText" dxfId="182" priority="44" stopIfTrue="1" operator="containsText" text="Riesgo Alto">
      <formula>NOT(ISERROR(SEARCH("Riesgo Alto",AB34)))</formula>
    </cfRule>
    <cfRule type="containsText" dxfId="181" priority="45" stopIfTrue="1" operator="containsText" text="Riesgo Moderado">
      <formula>NOT(ISERROR(SEARCH("Riesgo Moderado",AB34)))</formula>
    </cfRule>
    <cfRule type="containsText" dxfId="180" priority="46" stopIfTrue="1" operator="containsText" text="Riesgo Bajo">
      <formula>NOT(ISERROR(SEARCH("Riesgo Bajo",AB34)))</formula>
    </cfRule>
    <cfRule type="containsText" dxfId="179" priority="47" stopIfTrue="1" operator="containsText" text="Riesgo Alto">
      <formula>NOT(ISERROR(SEARCH("Riesgo Alto",AB34)))</formula>
    </cfRule>
    <cfRule type="containsText" dxfId="178" priority="48" stopIfTrue="1" operator="containsText" text="Riesgo Extremo">
      <formula>NOT(ISERROR(SEARCH("Riesgo Extremo",AB34)))</formula>
    </cfRule>
  </conditionalFormatting>
  <conditionalFormatting sqref="AB34">
    <cfRule type="containsText" dxfId="177" priority="43" stopIfTrue="1" operator="containsText" text="Riesgo Extremo">
      <formula>NOT(ISERROR(SEARCH("Riesgo Extremo",AB34)))</formula>
    </cfRule>
  </conditionalFormatting>
  <conditionalFormatting sqref="AB36">
    <cfRule type="containsText" dxfId="176" priority="38" stopIfTrue="1" operator="containsText" text="Riesgo Alto">
      <formula>NOT(ISERROR(SEARCH("Riesgo Alto",AB36)))</formula>
    </cfRule>
    <cfRule type="containsText" dxfId="175" priority="39" stopIfTrue="1" operator="containsText" text="Riesgo Moderado">
      <formula>NOT(ISERROR(SEARCH("Riesgo Moderado",AB36)))</formula>
    </cfRule>
    <cfRule type="containsText" dxfId="174" priority="40" stopIfTrue="1" operator="containsText" text="Riesgo Bajo">
      <formula>NOT(ISERROR(SEARCH("Riesgo Bajo",AB36)))</formula>
    </cfRule>
    <cfRule type="containsText" dxfId="173" priority="41" stopIfTrue="1" operator="containsText" text="Riesgo Alto">
      <formula>NOT(ISERROR(SEARCH("Riesgo Alto",AB36)))</formula>
    </cfRule>
    <cfRule type="containsText" dxfId="172" priority="42" stopIfTrue="1" operator="containsText" text="Riesgo Extremo">
      <formula>NOT(ISERROR(SEARCH("Riesgo Extremo",AB36)))</formula>
    </cfRule>
  </conditionalFormatting>
  <conditionalFormatting sqref="AB36">
    <cfRule type="containsText" dxfId="171" priority="37" stopIfTrue="1" operator="containsText" text="Riesgo Extremo">
      <formula>NOT(ISERROR(SEARCH("Riesgo Extremo",AB36)))</formula>
    </cfRule>
  </conditionalFormatting>
  <conditionalFormatting sqref="AB38">
    <cfRule type="containsText" dxfId="170" priority="32" stopIfTrue="1" operator="containsText" text="Riesgo Alto">
      <formula>NOT(ISERROR(SEARCH("Riesgo Alto",AB38)))</formula>
    </cfRule>
    <cfRule type="containsText" dxfId="169" priority="33" stopIfTrue="1" operator="containsText" text="Riesgo Moderado">
      <formula>NOT(ISERROR(SEARCH("Riesgo Moderado",AB38)))</formula>
    </cfRule>
    <cfRule type="containsText" dxfId="168" priority="34" stopIfTrue="1" operator="containsText" text="Riesgo Bajo">
      <formula>NOT(ISERROR(SEARCH("Riesgo Bajo",AB38)))</formula>
    </cfRule>
    <cfRule type="containsText" dxfId="167" priority="35" stopIfTrue="1" operator="containsText" text="Riesgo Alto">
      <formula>NOT(ISERROR(SEARCH("Riesgo Alto",AB38)))</formula>
    </cfRule>
    <cfRule type="containsText" dxfId="166" priority="36" stopIfTrue="1" operator="containsText" text="Riesgo Extremo">
      <formula>NOT(ISERROR(SEARCH("Riesgo Extremo",AB38)))</formula>
    </cfRule>
  </conditionalFormatting>
  <conditionalFormatting sqref="AB38">
    <cfRule type="containsText" dxfId="165" priority="31" stopIfTrue="1" operator="containsText" text="Riesgo Extremo">
      <formula>NOT(ISERROR(SEARCH("Riesgo Extremo",AB38)))</formula>
    </cfRule>
  </conditionalFormatting>
  <conditionalFormatting sqref="AB40">
    <cfRule type="containsText" dxfId="164" priority="20" stopIfTrue="1" operator="containsText" text="Riesgo Alto">
      <formula>NOT(ISERROR(SEARCH("Riesgo Alto",AB40)))</formula>
    </cfRule>
    <cfRule type="containsText" dxfId="163" priority="21" stopIfTrue="1" operator="containsText" text="Riesgo Moderado">
      <formula>NOT(ISERROR(SEARCH("Riesgo Moderado",AB40)))</formula>
    </cfRule>
    <cfRule type="containsText" dxfId="162" priority="22" stopIfTrue="1" operator="containsText" text="Riesgo Bajo">
      <formula>NOT(ISERROR(SEARCH("Riesgo Bajo",AB40)))</formula>
    </cfRule>
    <cfRule type="containsText" dxfId="161" priority="23" stopIfTrue="1" operator="containsText" text="Riesgo Alto">
      <formula>NOT(ISERROR(SEARCH("Riesgo Alto",AB40)))</formula>
    </cfRule>
    <cfRule type="containsText" dxfId="160" priority="24" stopIfTrue="1" operator="containsText" text="Riesgo Extremo">
      <formula>NOT(ISERROR(SEARCH("Riesgo Extremo",AB40)))</formula>
    </cfRule>
  </conditionalFormatting>
  <conditionalFormatting sqref="AB40">
    <cfRule type="containsText" dxfId="159" priority="19" stopIfTrue="1" operator="containsText" text="Riesgo Extremo">
      <formula>NOT(ISERROR(SEARCH("Riesgo Extremo",AB40)))</formula>
    </cfRule>
  </conditionalFormatting>
  <conditionalFormatting sqref="AB42">
    <cfRule type="containsText" dxfId="158" priority="14" stopIfTrue="1" operator="containsText" text="Riesgo Alto">
      <formula>NOT(ISERROR(SEARCH("Riesgo Alto",AB42)))</formula>
    </cfRule>
    <cfRule type="containsText" dxfId="157" priority="15" stopIfTrue="1" operator="containsText" text="Riesgo Moderado">
      <formula>NOT(ISERROR(SEARCH("Riesgo Moderado",AB42)))</formula>
    </cfRule>
    <cfRule type="containsText" dxfId="156" priority="16" stopIfTrue="1" operator="containsText" text="Riesgo Bajo">
      <formula>NOT(ISERROR(SEARCH("Riesgo Bajo",AB42)))</formula>
    </cfRule>
    <cfRule type="containsText" dxfId="155" priority="17" stopIfTrue="1" operator="containsText" text="Riesgo Alto">
      <formula>NOT(ISERROR(SEARCH("Riesgo Alto",AB42)))</formula>
    </cfRule>
    <cfRule type="containsText" dxfId="154" priority="18" stopIfTrue="1" operator="containsText" text="Riesgo Extremo">
      <formula>NOT(ISERROR(SEARCH("Riesgo Extremo",AB42)))</formula>
    </cfRule>
  </conditionalFormatting>
  <conditionalFormatting sqref="AB42">
    <cfRule type="containsText" dxfId="153" priority="13" stopIfTrue="1" operator="containsText" text="Riesgo Extremo">
      <formula>NOT(ISERROR(SEARCH("Riesgo Extremo",AB42)))</formula>
    </cfRule>
  </conditionalFormatting>
  <conditionalFormatting sqref="AB44">
    <cfRule type="containsText" dxfId="152" priority="8" stopIfTrue="1" operator="containsText" text="Riesgo Alto">
      <formula>NOT(ISERROR(SEARCH("Riesgo Alto",AB44)))</formula>
    </cfRule>
    <cfRule type="containsText" dxfId="151" priority="9" stopIfTrue="1" operator="containsText" text="Riesgo Moderado">
      <formula>NOT(ISERROR(SEARCH("Riesgo Moderado",AB44)))</formula>
    </cfRule>
    <cfRule type="containsText" dxfId="150" priority="10" stopIfTrue="1" operator="containsText" text="Riesgo Bajo">
      <formula>NOT(ISERROR(SEARCH("Riesgo Bajo",AB44)))</formula>
    </cfRule>
    <cfRule type="containsText" dxfId="149" priority="11" stopIfTrue="1" operator="containsText" text="Riesgo Alto">
      <formula>NOT(ISERROR(SEARCH("Riesgo Alto",AB44)))</formula>
    </cfRule>
    <cfRule type="containsText" dxfId="148" priority="12" stopIfTrue="1" operator="containsText" text="Riesgo Extremo">
      <formula>NOT(ISERROR(SEARCH("Riesgo Extremo",AB44)))</formula>
    </cfRule>
  </conditionalFormatting>
  <conditionalFormatting sqref="AB44">
    <cfRule type="containsText" dxfId="147" priority="7" stopIfTrue="1" operator="containsText" text="Riesgo Extremo">
      <formula>NOT(ISERROR(SEARCH("Riesgo Extremo",AB44)))</formula>
    </cfRule>
  </conditionalFormatting>
  <conditionalFormatting sqref="AB46">
    <cfRule type="containsText" dxfId="146" priority="2" stopIfTrue="1" operator="containsText" text="Riesgo Alto">
      <formula>NOT(ISERROR(SEARCH("Riesgo Alto",AB46)))</formula>
    </cfRule>
    <cfRule type="containsText" dxfId="145" priority="3" stopIfTrue="1" operator="containsText" text="Riesgo Moderado">
      <formula>NOT(ISERROR(SEARCH("Riesgo Moderado",AB46)))</formula>
    </cfRule>
    <cfRule type="containsText" dxfId="144" priority="4" stopIfTrue="1" operator="containsText" text="Riesgo Bajo">
      <formula>NOT(ISERROR(SEARCH("Riesgo Bajo",AB46)))</formula>
    </cfRule>
    <cfRule type="containsText" dxfId="143" priority="5" stopIfTrue="1" operator="containsText" text="Riesgo Alto">
      <formula>NOT(ISERROR(SEARCH("Riesgo Alto",AB46)))</formula>
    </cfRule>
    <cfRule type="containsText" dxfId="142" priority="6" stopIfTrue="1" operator="containsText" text="Riesgo Extremo">
      <formula>NOT(ISERROR(SEARCH("Riesgo Extremo",AB46)))</formula>
    </cfRule>
  </conditionalFormatting>
  <conditionalFormatting sqref="AB46">
    <cfRule type="containsText" dxfId="141" priority="1" stopIfTrue="1" operator="containsText" text="Riesgo Extremo">
      <formula>NOT(ISERROR(SEARCH("Riesgo Extremo",AB46)))</formula>
    </cfRule>
  </conditionalFormatting>
  <pageMargins left="0.75" right="0.75" top="1" bottom="1" header="0.3" footer="0.3"/>
  <pageSetup orientation="portrait" horizontalDpi="4294967293" verticalDpi="0"/>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$L$15:$L$17</xm:f>
          </x14:formula1>
          <xm:sqref>J77 J45 J41 J39 J37 J35 J47 J33 J43 J31 J27 J25 J29 UET983060 TUX983060 TLB983060 TBF983060 SRJ983060 SHN983060 RXR983060 RNV983060 RDZ983060 QUD983060 QKH983060 QAL983060 PQP983060 PGT983060 OWX983060 ONB983060 ODF983060 NTJ983060 NJN983060 MZR983060 MPV983060 MFZ983060 LWD983060 LMH983060 LCL983060 KSP983060 KIT983060 JYX983060 JPB983060 JFF983060 IVJ983060 ILN983060 IBR983060 HRV983060 HHZ983060 GYD983060 GOH983060 GEL983060 FUP983060 FKT983060 FAX983060 ERB983060 EHF983060 DXJ983060 DNN983060 DDR983060 CTV983060 CJZ983060 CAD983060 BQH983060 BGL983060 AWP983060 AMT983060 ACX983060 TB983060 JF983060 J983060 WVR917524 WLV917524 WBZ917524 VSD917524 VIH917524 UYL917524 UOP917524 UET917524 TUX917524 TLB917524 TBF917524 SRJ917524 SHN917524 RXR917524 RNV917524 RDZ917524 QUD917524 QKH917524 QAL917524 PQP917524 PGT917524 OWX917524 ONB917524 ODF917524 NTJ917524 NJN917524 MZR917524 MPV917524 MFZ917524 LWD917524 LMH917524 LCL917524 KSP917524 KIT917524 JYX917524 JPB917524 JFF917524 IVJ917524 ILN917524 IBR917524 HRV917524 HHZ917524 GYD917524 GOH917524 GEL917524 FUP917524 FKT917524 FAX917524 ERB917524 EHF917524 DXJ917524 DNN917524 DDR917524 CTV917524 CJZ917524 CAD917524 BQH917524 BGL917524 AWP917524 AMT917524 ACX917524 TB917524 JF917524 J917524 WVR851988 WLV851988 WBZ851988 VSD851988 VIH851988 UYL851988 UOP851988 UET851988 TUX851988 TLB851988 TBF851988 SRJ851988 SHN851988 RXR851988 RNV851988 RDZ851988 QUD851988 QKH851988 QAL851988 PQP851988 PGT851988 OWX851988 ONB851988 ODF851988 NTJ851988 NJN851988 MZR851988 MPV851988 MFZ851988 LWD851988 LMH851988 LCL851988 KSP851988 KIT851988 JYX851988 JPB851988 JFF851988 IVJ851988 ILN851988 IBR851988 HRV851988 HHZ851988 GYD851988 GOH851988 GEL851988 FUP851988 FKT851988 FAX851988 ERB851988 EHF851988 DXJ851988 DNN851988 DDR851988 CTV851988 CJZ851988 CAD851988 BQH851988 BGL851988 AWP851988 AMT851988 ACX851988 TB851988 JF851988 J851988 WVR786452 WLV786452 WBZ786452 VSD786452 VIH786452 UYL786452 UOP786452 UET786452 TUX786452 TLB786452 TBF786452 SRJ786452 SHN786452 RXR786452 RNV786452 RDZ786452 QUD786452 QKH786452 QAL786452 PQP786452 PGT786452 OWX786452 ONB786452 ODF786452 NTJ786452 NJN786452 MZR786452 MPV786452 MFZ786452 LWD786452 LMH786452 LCL786452 KSP786452 KIT786452 JYX786452 JPB786452 JFF786452 IVJ786452 ILN786452 IBR786452 HRV786452 HHZ786452 GYD786452 GOH786452 GEL786452 FUP786452 FKT786452 FAX786452 ERB786452 EHF786452 DXJ786452 DNN786452 DDR786452 CTV786452 CJZ786452 CAD786452 BQH786452 BGL786452 AWP786452 AMT786452 ACX786452 TB786452 JF786452 J786452 WVR720916 WLV720916 WBZ720916 VSD720916 VIH720916 UYL720916 UOP720916 UET720916 TUX720916 TLB720916 TBF720916 SRJ720916 SHN720916 RXR720916 RNV720916 RDZ720916 QUD720916 QKH720916 QAL720916 PQP720916 PGT720916 OWX720916 ONB720916 ODF720916 NTJ720916 NJN720916 MZR720916 MPV720916 MFZ720916 LWD720916 LMH720916 LCL720916 KSP720916 KIT720916 JYX720916 JPB720916 JFF720916 IVJ720916 ILN720916 IBR720916 HRV720916 HHZ720916 GYD720916 GOH720916 GEL720916 FUP720916 FKT720916 FAX720916 ERB720916 EHF720916 DXJ720916 DNN720916 DDR720916 CTV720916 CJZ720916 CAD720916 BQH720916 BGL720916 AWP720916 AMT720916 ACX720916 TB720916 JF720916 J720916 WVR655380 WLV655380 WBZ655380 VSD655380 VIH655380 UYL655380 UOP655380 UET655380 TUX655380 TLB655380 TBF655380 SRJ655380 SHN655380 RXR655380 RNV655380 RDZ655380 QUD655380 QKH655380 QAL655380 PQP655380 PGT655380 OWX655380 ONB655380 ODF655380 NTJ655380 NJN655380 MZR655380 MPV655380 MFZ655380 LWD655380 LMH655380 LCL655380 KSP655380 KIT655380 JYX655380 JPB655380 JFF655380 IVJ655380 ILN655380 IBR655380 HRV655380 HHZ655380 GYD655380 GOH655380 GEL655380 FUP655380 FKT655380 FAX655380 ERB655380 EHF655380 DXJ655380 DNN655380 DDR655380 CTV655380 CJZ655380 CAD655380 BQH655380 BGL655380 AWP655380 AMT655380 ACX655380 TB655380 JF655380 J655380 WVR589844 WLV589844 WBZ589844 VSD589844 VIH589844 UYL589844 UOP589844 UET589844 TUX589844 TLB589844 TBF589844 SRJ589844 SHN589844 RXR589844 RNV589844 RDZ589844 QUD589844 QKH589844 QAL589844 PQP589844 PGT589844 OWX589844 ONB589844 ODF589844 NTJ589844 NJN589844 MZR589844 MPV589844 MFZ589844 LWD589844 LMH589844 LCL589844 KSP589844 KIT589844 JYX589844 JPB589844 JFF589844 IVJ589844 ILN589844 IBR589844 HRV589844 HHZ589844 GYD589844 GOH589844 GEL589844 FUP589844 FKT589844 FAX589844 ERB589844 EHF589844 DXJ589844 DNN589844 DDR589844 CTV589844 CJZ589844 CAD589844 BQH589844 BGL589844 AWP589844 AMT589844 ACX589844 TB589844 JF589844 J589844 WVR524308 WLV524308 WBZ524308 VSD524308 VIH524308 UYL524308 UOP524308 UET524308 TUX524308 TLB524308 TBF524308 SRJ524308 SHN524308 RXR524308 RNV524308 RDZ524308 QUD524308 QKH524308 QAL524308 PQP524308 PGT524308 OWX524308 ONB524308 ODF524308 NTJ524308 NJN524308 MZR524308 MPV524308 MFZ524308 LWD524308 LMH524308 LCL524308 KSP524308 KIT524308 JYX524308 JPB524308 JFF524308 IVJ524308 ILN524308 IBR524308 HRV524308 HHZ524308 GYD524308 GOH524308 GEL524308 FUP524308 FKT524308 FAX524308 ERB524308 EHF524308 DXJ524308 DNN524308 DDR524308 CTV524308 CJZ524308 CAD524308 BQH524308 BGL524308 AWP524308 AMT524308 ACX524308 TB524308 JF524308 J524308 WVR458772 WLV458772 WBZ458772 VSD458772 VIH458772 UYL458772 UOP458772 UET458772 TUX458772 TLB458772 TBF458772 SRJ458772 SHN458772 RXR458772 RNV458772 RDZ458772 QUD458772 QKH458772 QAL458772 PQP458772 PGT458772 OWX458772 ONB458772 ODF458772 NTJ458772 NJN458772 MZR458772 MPV458772 MFZ458772 LWD458772 LMH458772 LCL458772 KSP458772 KIT458772 JYX458772 JPB458772 JFF458772 IVJ458772 ILN458772 IBR458772 HRV458772 HHZ458772 GYD458772 GOH458772 GEL458772 FUP458772 FKT458772 FAX458772 ERB458772 EHF458772 DXJ458772 DNN458772 DDR458772 CTV458772 CJZ458772 CAD458772 BQH458772 BGL458772 AWP458772 AMT458772 ACX458772 TB458772 JF458772 J458772 WVR393236 WLV393236 WBZ393236 VSD393236 VIH393236 UYL393236 UOP393236 UET393236 TUX393236 TLB393236 TBF393236 SRJ393236 SHN393236 RXR393236 RNV393236 RDZ393236 QUD393236 QKH393236 QAL393236 PQP393236 PGT393236 OWX393236 ONB393236 ODF393236 NTJ393236 NJN393236 MZR393236 MPV393236 MFZ393236 LWD393236 LMH393236 LCL393236 KSP393236 KIT393236 JYX393236 JPB393236 JFF393236 IVJ393236 ILN393236 IBR393236 HRV393236 HHZ393236 GYD393236 GOH393236 GEL393236 FUP393236 FKT393236 FAX393236 ERB393236 EHF393236 DXJ393236 DNN393236 DDR393236 CTV393236 CJZ393236 CAD393236 BQH393236 BGL393236 AWP393236 AMT393236 ACX393236 TB393236 JF393236 J393236 WVR327700 WLV327700 WBZ327700 VSD327700 VIH327700 UYL327700 UOP327700 UET327700 TUX327700 TLB327700 TBF327700 SRJ327700 SHN327700 RXR327700 RNV327700 RDZ327700 QUD327700 QKH327700 QAL327700 PQP327700 PGT327700 OWX327700 ONB327700 ODF327700 NTJ327700 NJN327700 MZR327700 MPV327700 MFZ327700 LWD327700 LMH327700 LCL327700 KSP327700 KIT327700 JYX327700 JPB327700 JFF327700 IVJ327700 ILN327700 IBR327700 HRV327700 HHZ327700 GYD327700 GOH327700 GEL327700 FUP327700 FKT327700 FAX327700 ERB327700 EHF327700 DXJ327700 DNN327700 DDR327700 CTV327700 CJZ327700 CAD327700 BQH327700 BGL327700 AWP327700 AMT327700 ACX327700 TB327700 JF327700 J327700 WVR262164 WLV262164 WBZ262164 VSD262164 VIH262164 UYL262164 UOP262164 UET262164 TUX262164 TLB262164 TBF262164 SRJ262164 SHN262164 RXR262164 RNV262164 RDZ262164 QUD262164 QKH262164 QAL262164 PQP262164 PGT262164 OWX262164 ONB262164 ODF262164 NTJ262164 NJN262164 MZR262164 MPV262164 MFZ262164 LWD262164 LMH262164 LCL262164 KSP262164 KIT262164 JYX262164 JPB262164 JFF262164 IVJ262164 ILN262164 IBR262164 HRV262164 HHZ262164 GYD262164 GOH262164 GEL262164 FUP262164 FKT262164 FAX262164 ERB262164 EHF262164 DXJ262164 DNN262164 DDR262164 CTV262164 CJZ262164 CAD262164 BQH262164 BGL262164 AWP262164 AMT262164 ACX262164 TB262164 JF262164 J262164 WVR196628 WLV196628 WBZ196628 VSD196628 VIH196628 UYL196628 UOP196628 UET196628 TUX196628 TLB196628 TBF196628 SRJ196628 SHN196628 RXR196628 RNV196628 RDZ196628 QUD196628 QKH196628 QAL196628 PQP196628 PGT196628 OWX196628 ONB196628 ODF196628 NTJ196628 NJN196628 MZR196628 MPV196628 MFZ196628 LWD196628 LMH196628 LCL196628 KSP196628 KIT196628 JYX196628 JPB196628 JFF196628 IVJ196628 ILN196628 IBR196628 HRV196628 HHZ196628 GYD196628 GOH196628 GEL196628 FUP196628 FKT196628 FAX196628 ERB196628 EHF196628 DXJ196628 DNN196628 DDR196628 CTV196628 CJZ196628 CAD196628 BQH196628 BGL196628 AWP196628 AMT196628 ACX196628 TB196628 JF196628 J196628 WVR131092 WLV131092 WBZ131092 VSD131092 VIH131092 UYL131092 UOP131092 UET131092 TUX131092 TLB131092 TBF131092 SRJ131092 SHN131092 RXR131092 RNV131092 RDZ131092 QUD131092 QKH131092 QAL131092 PQP131092 PGT131092 OWX131092 ONB131092 ODF131092 NTJ131092 NJN131092 MZR131092 MPV131092 MFZ131092 LWD131092 LMH131092 LCL131092 KSP131092 KIT131092 JYX131092 JPB131092 JFF131092 IVJ131092 ILN131092 IBR131092 HRV131092 HHZ131092 GYD131092 GOH131092 GEL131092 FUP131092 FKT131092 FAX131092 ERB131092 EHF131092 DXJ131092 DNN131092 DDR131092 CTV131092 CJZ131092 CAD131092 BQH131092 BGL131092 AWP131092 AMT131092 ACX131092 TB131092 JF131092 J131092 WVR65556 WLV65556 WBZ65556 VSD65556 VIH65556 UYL65556 UOP65556 UET65556 TUX65556 TLB65556 TBF65556 SRJ65556 SHN65556 RXR65556 RNV65556 RDZ65556 QUD65556 QKH65556 QAL65556 PQP65556 PGT65556 OWX65556 ONB65556 ODF65556 NTJ65556 NJN65556 MZR65556 MPV65556 MFZ65556 LWD65556 LMH65556 LCL65556 KSP65556 KIT65556 JYX65556 JPB65556 JFF65556 IVJ65556 ILN65556 IBR65556 HRV65556 HHZ65556 GYD65556 GOH65556 GEL65556 FUP65556 FKT65556 FAX65556 ERB65556 EHF65556 DXJ65556 DNN65556 DDR65556 CTV65556 CJZ65556 CAD65556 BQH65556 BGL65556 AWP65556 AMT65556 ACX65556 TB65556 JF65556 J65556 WVR983058 WLV983058 WBZ983058 VSD983058 VIH983058 UYL983058 UOP983058 UET983058 TUX983058 TLB983058 TBF983058 SRJ983058 SHN983058 RXR983058 RNV983058 RDZ983058 QUD983058 QKH983058 QAL983058 PQP983058 PGT983058 OWX983058 ONB983058 ODF983058 NTJ983058 NJN983058 MZR983058 MPV983058 MFZ983058 LWD983058 LMH983058 LCL983058 KSP983058 KIT983058 JYX983058 JPB983058 JFF983058 IVJ983058 ILN983058 IBR983058 HRV983058 HHZ983058 GYD983058 GOH983058 GEL983058 FUP983058 FKT983058 FAX983058 ERB983058 EHF983058 DXJ983058 DNN983058 DDR983058 CTV983058 CJZ983058 CAD983058 BQH983058 BGL983058 AWP983058 AMT983058 ACX983058 TB983058 JF983058 J983058 WVR917522 WLV917522 WBZ917522 VSD917522 VIH917522 UYL917522 UOP917522 UET917522 TUX917522 TLB917522 TBF917522 SRJ917522 SHN917522 RXR917522 RNV917522 RDZ917522 QUD917522 QKH917522 QAL917522 PQP917522 PGT917522 OWX917522 ONB917522 ODF917522 NTJ917522 NJN917522 MZR917522 MPV917522 MFZ917522 LWD917522 LMH917522 LCL917522 KSP917522 KIT917522 JYX917522 JPB917522 JFF917522 IVJ917522 ILN917522 IBR917522 HRV917522 HHZ917522 GYD917522 GOH917522 GEL917522 FUP917522 FKT917522 FAX917522 ERB917522 EHF917522 DXJ917522 DNN917522 DDR917522 CTV917522 CJZ917522 CAD917522 BQH917522 BGL917522 AWP917522 AMT917522 ACX917522 TB917522 JF917522 J917522 WVR851986 WLV851986 WBZ851986 VSD851986 VIH851986 UYL851986 UOP851986 UET851986 TUX851986 TLB851986 TBF851986 SRJ851986 SHN851986 RXR851986 RNV851986 RDZ851986 QUD851986 QKH851986 QAL851986 PQP851986 PGT851986 OWX851986 ONB851986 ODF851986 NTJ851986 NJN851986 MZR851986 MPV851986 MFZ851986 LWD851986 LMH851986 LCL851986 KSP851986 KIT851986 JYX851986 JPB851986 JFF851986 IVJ851986 ILN851986 IBR851986 HRV851986 HHZ851986 GYD851986 GOH851986 GEL851986 FUP851986 FKT851986 FAX851986 ERB851986 EHF851986 DXJ851986 DNN851986 DDR851986 CTV851986 CJZ851986 CAD851986 BQH851986 BGL851986 AWP851986 AMT851986 ACX851986 TB851986 JF851986 J851986 WVR786450 WLV786450 WBZ786450 VSD786450 VIH786450 UYL786450 UOP786450 UET786450 TUX786450 TLB786450 TBF786450 SRJ786450 SHN786450 RXR786450 RNV786450 RDZ786450 QUD786450 QKH786450 QAL786450 PQP786450 PGT786450 OWX786450 ONB786450 ODF786450 NTJ786450 NJN786450 MZR786450 MPV786450 MFZ786450 LWD786450 LMH786450 LCL786450 KSP786450 KIT786450 JYX786450 JPB786450 JFF786450 IVJ786450 ILN786450 IBR786450 HRV786450 HHZ786450 GYD786450 GOH786450 GEL786450 FUP786450 FKT786450 FAX786450 ERB786450 EHF786450 DXJ786450 DNN786450 DDR786450 CTV786450 CJZ786450 CAD786450 BQH786450 BGL786450 AWP786450 AMT786450 ACX786450 TB786450 JF786450 J786450 WVR720914 WLV720914 WBZ720914 VSD720914 VIH720914 UYL720914 UOP720914 UET720914 TUX720914 TLB720914 TBF720914 SRJ720914 SHN720914 RXR720914 RNV720914 RDZ720914 QUD720914 QKH720914 QAL720914 PQP720914 PGT720914 OWX720914 ONB720914 ODF720914 NTJ720914 NJN720914 MZR720914 MPV720914 MFZ720914 LWD720914 LMH720914 LCL720914 KSP720914 KIT720914 JYX720914 JPB720914 JFF720914 IVJ720914 ILN720914 IBR720914 HRV720914 HHZ720914 GYD720914 GOH720914 GEL720914 FUP720914 FKT720914 FAX720914 ERB720914 EHF720914 DXJ720914 DNN720914 DDR720914 CTV720914 CJZ720914 CAD720914 BQH720914 BGL720914 AWP720914 AMT720914 ACX720914 TB720914 JF720914 J720914 WVR655378 WLV655378 WBZ655378 VSD655378 VIH655378 UYL655378 UOP655378 UET655378 TUX655378 TLB655378 TBF655378 SRJ655378 SHN655378 RXR655378 RNV655378 RDZ655378 QUD655378 QKH655378 QAL655378 PQP655378 PGT655378 OWX655378 ONB655378 ODF655378 NTJ655378 NJN655378 MZR655378 MPV655378 MFZ655378 LWD655378 LMH655378 LCL655378 KSP655378 KIT655378 JYX655378 JPB655378 JFF655378 IVJ655378 ILN655378 IBR655378 HRV655378 HHZ655378 GYD655378 GOH655378 GEL655378 FUP655378 FKT655378 FAX655378 ERB655378 EHF655378 DXJ655378 DNN655378 DDR655378 CTV655378 CJZ655378 CAD655378 BQH655378 BGL655378 AWP655378 AMT655378 ACX655378 TB655378 JF655378 J655378 WVR589842 WLV589842 WBZ589842 VSD589842 VIH589842 UYL589842 UOP589842 UET589842 TUX589842 TLB589842 TBF589842 SRJ589842 SHN589842 RXR589842 RNV589842 RDZ589842 QUD589842 QKH589842 QAL589842 PQP589842 PGT589842 OWX589842 ONB589842 ODF589842 NTJ589842 NJN589842 MZR589842 MPV589842 MFZ589842 LWD589842 LMH589842 LCL589842 KSP589842 KIT589842 JYX589842 JPB589842 JFF589842 IVJ589842 ILN589842 IBR589842 HRV589842 HHZ589842 GYD589842 GOH589842 GEL589842 FUP589842 FKT589842 FAX589842 ERB589842 EHF589842 DXJ589842 DNN589842 DDR589842 CTV589842 CJZ589842 CAD589842 BQH589842 BGL589842 AWP589842 AMT589842 ACX589842 TB589842 JF589842 J589842 WVR524306 WLV524306 WBZ524306 VSD524306 VIH524306 UYL524306 UOP524306 UET524306 TUX524306 TLB524306 TBF524306 SRJ524306 SHN524306 RXR524306 RNV524306 RDZ524306 QUD524306 QKH524306 QAL524306 PQP524306 PGT524306 OWX524306 ONB524306 ODF524306 NTJ524306 NJN524306 MZR524306 MPV524306 MFZ524306 LWD524306 LMH524306 LCL524306 KSP524306 KIT524306 JYX524306 JPB524306 JFF524306 IVJ524306 ILN524306 IBR524306 HRV524306 HHZ524306 GYD524306 GOH524306 GEL524306 FUP524306 FKT524306 FAX524306 ERB524306 EHF524306 DXJ524306 DNN524306 DDR524306 CTV524306 CJZ524306 CAD524306 BQH524306 BGL524306 AWP524306 AMT524306 ACX524306 TB524306 JF524306 J524306 WVR458770 WLV458770 WBZ458770 VSD458770 VIH458770 UYL458770 UOP458770 UET458770 TUX458770 TLB458770 TBF458770 SRJ458770 SHN458770 RXR458770 RNV458770 RDZ458770 QUD458770 QKH458770 QAL458770 PQP458770 PGT458770 OWX458770 ONB458770 ODF458770 NTJ458770 NJN458770 MZR458770 MPV458770 MFZ458770 LWD458770 LMH458770 LCL458770 KSP458770 KIT458770 JYX458770 JPB458770 JFF458770 IVJ458770 ILN458770 IBR458770 HRV458770 HHZ458770 GYD458770 GOH458770 GEL458770 FUP458770 FKT458770 FAX458770 ERB458770 EHF458770 DXJ458770 DNN458770 DDR458770 CTV458770 CJZ458770 CAD458770 BQH458770 BGL458770 AWP458770 AMT458770 ACX458770 TB458770 JF458770 J458770 WVR393234 WLV393234 WBZ393234 VSD393234 VIH393234 UYL393234 UOP393234 UET393234 TUX393234 TLB393234 TBF393234 SRJ393234 SHN393234 RXR393234 RNV393234 RDZ393234 QUD393234 QKH393234 QAL393234 PQP393234 PGT393234 OWX393234 ONB393234 ODF393234 NTJ393234 NJN393234 MZR393234 MPV393234 MFZ393234 LWD393234 LMH393234 LCL393234 KSP393234 KIT393234 JYX393234 JPB393234 JFF393234 IVJ393234 ILN393234 IBR393234 HRV393234 HHZ393234 GYD393234 GOH393234 GEL393234 FUP393234 FKT393234 FAX393234 ERB393234 EHF393234 DXJ393234 DNN393234 DDR393234 CTV393234 CJZ393234 CAD393234 BQH393234 BGL393234 AWP393234 AMT393234 ACX393234 TB393234 JF393234 J393234 WVR327698 WLV327698 WBZ327698 VSD327698 VIH327698 UYL327698 UOP327698 UET327698 TUX327698 TLB327698 TBF327698 SRJ327698 SHN327698 RXR327698 RNV327698 RDZ327698 QUD327698 QKH327698 QAL327698 PQP327698 PGT327698 OWX327698 ONB327698 ODF327698 NTJ327698 NJN327698 MZR327698 MPV327698 MFZ327698 LWD327698 LMH327698 LCL327698 KSP327698 KIT327698 JYX327698 JPB327698 JFF327698 IVJ327698 ILN327698 IBR327698 HRV327698 HHZ327698 GYD327698 GOH327698 GEL327698 FUP327698 FKT327698 FAX327698 ERB327698 EHF327698 DXJ327698 DNN327698 DDR327698 CTV327698 CJZ327698 CAD327698 BQH327698 BGL327698 AWP327698 AMT327698 ACX327698 TB327698 JF327698 J327698 WVR262162 WLV262162 WBZ262162 VSD262162 VIH262162 UYL262162 UOP262162 UET262162 TUX262162 TLB262162 TBF262162 SRJ262162 SHN262162 RXR262162 RNV262162 RDZ262162 QUD262162 QKH262162 QAL262162 PQP262162 PGT262162 OWX262162 ONB262162 ODF262162 NTJ262162 NJN262162 MZR262162 MPV262162 MFZ262162 LWD262162 LMH262162 LCL262162 KSP262162 KIT262162 JYX262162 JPB262162 JFF262162 IVJ262162 ILN262162 IBR262162 HRV262162 HHZ262162 GYD262162 GOH262162 GEL262162 FUP262162 FKT262162 FAX262162 ERB262162 EHF262162 DXJ262162 DNN262162 DDR262162 CTV262162 CJZ262162 CAD262162 BQH262162 BGL262162 AWP262162 AMT262162 ACX262162 TB262162 JF262162 J262162 WVR196626 WLV196626 WBZ196626 VSD196626 VIH196626 UYL196626 UOP196626 UET196626 TUX196626 TLB196626 TBF196626 SRJ196626 SHN196626 RXR196626 RNV196626 RDZ196626 QUD196626 QKH196626 QAL196626 PQP196626 PGT196626 OWX196626 ONB196626 ODF196626 NTJ196626 NJN196626 MZR196626 MPV196626 MFZ196626 LWD196626 LMH196626 LCL196626 KSP196626 KIT196626 JYX196626 JPB196626 JFF196626 IVJ196626 ILN196626 IBR196626 HRV196626 HHZ196626 GYD196626 GOH196626 GEL196626 FUP196626 FKT196626 FAX196626 ERB196626 EHF196626 DXJ196626 DNN196626 DDR196626 CTV196626 CJZ196626 CAD196626 BQH196626 BGL196626 AWP196626 AMT196626 ACX196626 TB196626 JF196626 J196626 WVR131090 WLV131090 WBZ131090 VSD131090 VIH131090 UYL131090 UOP131090 UET131090 TUX131090 TLB131090 TBF131090 SRJ131090 SHN131090 RXR131090 RNV131090 RDZ131090 QUD131090 QKH131090 QAL131090 PQP131090 PGT131090 OWX131090 ONB131090 ODF131090 NTJ131090 NJN131090 MZR131090 MPV131090 MFZ131090 LWD131090 LMH131090 LCL131090 KSP131090 KIT131090 JYX131090 JPB131090 JFF131090 IVJ131090 ILN131090 IBR131090 HRV131090 HHZ131090 GYD131090 GOH131090 GEL131090 FUP131090 FKT131090 FAX131090 ERB131090 EHF131090 DXJ131090 DNN131090 DDR131090 CTV131090 CJZ131090 CAD131090 BQH131090 BGL131090 AWP131090 AMT131090 ACX131090 TB131090 JF131090 J131090 WVR65554 WLV65554 WBZ65554 VSD65554 VIH65554 UYL65554 UOP65554 UET65554 TUX65554 TLB65554 TBF65554 SRJ65554 SHN65554 RXR65554 RNV65554 RDZ65554 QUD65554 QKH65554 QAL65554 PQP65554 PGT65554 OWX65554 ONB65554 ODF65554 NTJ65554 NJN65554 MZR65554 MPV65554 MFZ65554 LWD65554 LMH65554 LCL65554 KSP65554 KIT65554 JYX65554 JPB65554 JFF65554 IVJ65554 ILN65554 IBR65554 HRV65554 HHZ65554 GYD65554 GOH65554 GEL65554 FUP65554 FKT65554 FAX65554 ERB65554 EHF65554 DXJ65554 DNN65554 DDR65554 CTV65554 CJZ65554 CAD65554 BQH65554 BGL65554 AWP65554 AMT65554 ACX65554 TB65554 JF65554 J65554 WVR983060 WVR983056 WLV983056 WBZ983056 VSD983056 VIH983056 UYL983056 UOP983056 UET983056 TUX983056 TLB983056 TBF983056 SRJ983056 SHN983056 RXR983056 RNV983056 RDZ983056 QUD983056 QKH983056 QAL983056 PQP983056 PGT983056 OWX983056 ONB983056 ODF983056 NTJ983056 NJN983056 MZR983056 MPV983056 MFZ983056 LWD983056 LMH983056 LCL983056 KSP983056 KIT983056 JYX983056 JPB983056 JFF983056 IVJ983056 ILN983056 IBR983056 HRV983056 HHZ983056 GYD983056 GOH983056 GEL983056 FUP983056 FKT983056 FAX983056 ERB983056 EHF983056 DXJ983056 DNN983056 DDR983056 CTV983056 CJZ983056 CAD983056 BQH983056 BGL983056 AWP983056 AMT983056 ACX983056 TB983056 JF983056 J983056 WVR917520 WLV917520 WBZ917520 VSD917520 VIH917520 UYL917520 UOP917520 UET917520 TUX917520 TLB917520 TBF917520 SRJ917520 SHN917520 RXR917520 RNV917520 RDZ917520 QUD917520 QKH917520 QAL917520 PQP917520 PGT917520 OWX917520 ONB917520 ODF917520 NTJ917520 NJN917520 MZR917520 MPV917520 MFZ917520 LWD917520 LMH917520 LCL917520 KSP917520 KIT917520 JYX917520 JPB917520 JFF917520 IVJ917520 ILN917520 IBR917520 HRV917520 HHZ917520 GYD917520 GOH917520 GEL917520 FUP917520 FKT917520 FAX917520 ERB917520 EHF917520 DXJ917520 DNN917520 DDR917520 CTV917520 CJZ917520 CAD917520 BQH917520 BGL917520 AWP917520 AMT917520 ACX917520 TB917520 JF917520 J917520 WVR851984 WLV851984 WBZ851984 VSD851984 VIH851984 UYL851984 UOP851984 UET851984 TUX851984 TLB851984 TBF851984 SRJ851984 SHN851984 RXR851984 RNV851984 RDZ851984 QUD851984 QKH851984 QAL851984 PQP851984 PGT851984 OWX851984 ONB851984 ODF851984 NTJ851984 NJN851984 MZR851984 MPV851984 MFZ851984 LWD851984 LMH851984 LCL851984 KSP851984 KIT851984 JYX851984 JPB851984 JFF851984 IVJ851984 ILN851984 IBR851984 HRV851984 HHZ851984 GYD851984 GOH851984 GEL851984 FUP851984 FKT851984 FAX851984 ERB851984 EHF851984 DXJ851984 DNN851984 DDR851984 CTV851984 CJZ851984 CAD851984 BQH851984 BGL851984 AWP851984 AMT851984 ACX851984 TB851984 JF851984 J851984 WVR786448 WLV786448 WBZ786448 VSD786448 VIH786448 UYL786448 UOP786448 UET786448 TUX786448 TLB786448 TBF786448 SRJ786448 SHN786448 RXR786448 RNV786448 RDZ786448 QUD786448 QKH786448 QAL786448 PQP786448 PGT786448 OWX786448 ONB786448 ODF786448 NTJ786448 NJN786448 MZR786448 MPV786448 MFZ786448 LWD786448 LMH786448 LCL786448 KSP786448 KIT786448 JYX786448 JPB786448 JFF786448 IVJ786448 ILN786448 IBR786448 HRV786448 HHZ786448 GYD786448 GOH786448 GEL786448 FUP786448 FKT786448 FAX786448 ERB786448 EHF786448 DXJ786448 DNN786448 DDR786448 CTV786448 CJZ786448 CAD786448 BQH786448 BGL786448 AWP786448 AMT786448 ACX786448 TB786448 JF786448 J786448 WVR720912 WLV720912 WBZ720912 VSD720912 VIH720912 UYL720912 UOP720912 UET720912 TUX720912 TLB720912 TBF720912 SRJ720912 SHN720912 RXR720912 RNV720912 RDZ720912 QUD720912 QKH720912 QAL720912 PQP720912 PGT720912 OWX720912 ONB720912 ODF720912 NTJ720912 NJN720912 MZR720912 MPV720912 MFZ720912 LWD720912 LMH720912 LCL720912 KSP720912 KIT720912 JYX720912 JPB720912 JFF720912 IVJ720912 ILN720912 IBR720912 HRV720912 HHZ720912 GYD720912 GOH720912 GEL720912 FUP720912 FKT720912 FAX720912 ERB720912 EHF720912 DXJ720912 DNN720912 DDR720912 CTV720912 CJZ720912 CAD720912 BQH720912 BGL720912 AWP720912 AMT720912 ACX720912 TB720912 JF720912 J720912 WVR655376 WLV655376 WBZ655376 VSD655376 VIH655376 UYL655376 UOP655376 UET655376 TUX655376 TLB655376 TBF655376 SRJ655376 SHN655376 RXR655376 RNV655376 RDZ655376 QUD655376 QKH655376 QAL655376 PQP655376 PGT655376 OWX655376 ONB655376 ODF655376 NTJ655376 NJN655376 MZR655376 MPV655376 MFZ655376 LWD655376 LMH655376 LCL655376 KSP655376 KIT655376 JYX655376 JPB655376 JFF655376 IVJ655376 ILN655376 IBR655376 HRV655376 HHZ655376 GYD655376 GOH655376 GEL655376 FUP655376 FKT655376 FAX655376 ERB655376 EHF655376 DXJ655376 DNN655376 DDR655376 CTV655376 CJZ655376 CAD655376 BQH655376 BGL655376 AWP655376 AMT655376 ACX655376 TB655376 JF655376 J655376 WVR589840 WLV589840 WBZ589840 VSD589840 VIH589840 UYL589840 UOP589840 UET589840 TUX589840 TLB589840 TBF589840 SRJ589840 SHN589840 RXR589840 RNV589840 RDZ589840 QUD589840 QKH589840 QAL589840 PQP589840 PGT589840 OWX589840 ONB589840 ODF589840 NTJ589840 NJN589840 MZR589840 MPV589840 MFZ589840 LWD589840 LMH589840 LCL589840 KSP589840 KIT589840 JYX589840 JPB589840 JFF589840 IVJ589840 ILN589840 IBR589840 HRV589840 HHZ589840 GYD589840 GOH589840 GEL589840 FUP589840 FKT589840 FAX589840 ERB589840 EHF589840 DXJ589840 DNN589840 DDR589840 CTV589840 CJZ589840 CAD589840 BQH589840 BGL589840 AWP589840 AMT589840 ACX589840 TB589840 JF589840 J589840 WVR524304 WLV524304 WBZ524304 VSD524304 VIH524304 UYL524304 UOP524304 UET524304 TUX524304 TLB524304 TBF524304 SRJ524304 SHN524304 RXR524304 RNV524304 RDZ524304 QUD524304 QKH524304 QAL524304 PQP524304 PGT524304 OWX524304 ONB524304 ODF524304 NTJ524304 NJN524304 MZR524304 MPV524304 MFZ524304 LWD524304 LMH524304 LCL524304 KSP524304 KIT524304 JYX524304 JPB524304 JFF524304 IVJ524304 ILN524304 IBR524304 HRV524304 HHZ524304 GYD524304 GOH524304 GEL524304 FUP524304 FKT524304 FAX524304 ERB524304 EHF524304 DXJ524304 DNN524304 DDR524304 CTV524304 CJZ524304 CAD524304 BQH524304 BGL524304 AWP524304 AMT524304 ACX524304 TB524304 JF524304 J524304 WVR458768 WLV458768 WBZ458768 VSD458768 VIH458768 UYL458768 UOP458768 UET458768 TUX458768 TLB458768 TBF458768 SRJ458768 SHN458768 RXR458768 RNV458768 RDZ458768 QUD458768 QKH458768 QAL458768 PQP458768 PGT458768 OWX458768 ONB458768 ODF458768 NTJ458768 NJN458768 MZR458768 MPV458768 MFZ458768 LWD458768 LMH458768 LCL458768 KSP458768 KIT458768 JYX458768 JPB458768 JFF458768 IVJ458768 ILN458768 IBR458768 HRV458768 HHZ458768 GYD458768 GOH458768 GEL458768 FUP458768 FKT458768 FAX458768 ERB458768 EHF458768 DXJ458768 DNN458768 DDR458768 CTV458768 CJZ458768 CAD458768 BQH458768 BGL458768 AWP458768 AMT458768 ACX458768 TB458768 JF458768 J458768 WVR393232 WLV393232 WBZ393232 VSD393232 VIH393232 UYL393232 UOP393232 UET393232 TUX393232 TLB393232 TBF393232 SRJ393232 SHN393232 RXR393232 RNV393232 RDZ393232 QUD393232 QKH393232 QAL393232 PQP393232 PGT393232 OWX393232 ONB393232 ODF393232 NTJ393232 NJN393232 MZR393232 MPV393232 MFZ393232 LWD393232 LMH393232 LCL393232 KSP393232 KIT393232 JYX393232 JPB393232 JFF393232 IVJ393232 ILN393232 IBR393232 HRV393232 HHZ393232 GYD393232 GOH393232 GEL393232 FUP393232 FKT393232 FAX393232 ERB393232 EHF393232 DXJ393232 DNN393232 DDR393232 CTV393232 CJZ393232 CAD393232 BQH393232 BGL393232 AWP393232 AMT393232 ACX393232 TB393232 JF393232 J393232 WVR327696 WLV327696 WBZ327696 VSD327696 VIH327696 UYL327696 UOP327696 UET327696 TUX327696 TLB327696 TBF327696 SRJ327696 SHN327696 RXR327696 RNV327696 RDZ327696 QUD327696 QKH327696 QAL327696 PQP327696 PGT327696 OWX327696 ONB327696 ODF327696 NTJ327696 NJN327696 MZR327696 MPV327696 MFZ327696 LWD327696 LMH327696 LCL327696 KSP327696 KIT327696 JYX327696 JPB327696 JFF327696 IVJ327696 ILN327696 IBR327696 HRV327696 HHZ327696 GYD327696 GOH327696 GEL327696 FUP327696 FKT327696 FAX327696 ERB327696 EHF327696 DXJ327696 DNN327696 DDR327696 CTV327696 CJZ327696 CAD327696 BQH327696 BGL327696 AWP327696 AMT327696 ACX327696 TB327696 JF327696 J327696 WVR262160 WLV262160 WBZ262160 VSD262160 VIH262160 UYL262160 UOP262160 UET262160 TUX262160 TLB262160 TBF262160 SRJ262160 SHN262160 RXR262160 RNV262160 RDZ262160 QUD262160 QKH262160 QAL262160 PQP262160 PGT262160 OWX262160 ONB262160 ODF262160 NTJ262160 NJN262160 MZR262160 MPV262160 MFZ262160 LWD262160 LMH262160 LCL262160 KSP262160 KIT262160 JYX262160 JPB262160 JFF262160 IVJ262160 ILN262160 IBR262160 HRV262160 HHZ262160 GYD262160 GOH262160 GEL262160 FUP262160 FKT262160 FAX262160 ERB262160 EHF262160 DXJ262160 DNN262160 DDR262160 CTV262160 CJZ262160 CAD262160 BQH262160 BGL262160 AWP262160 AMT262160 ACX262160 TB262160 JF262160 J262160 WVR196624 WLV196624 WBZ196624 VSD196624 VIH196624 UYL196624 UOP196624 UET196624 TUX196624 TLB196624 TBF196624 SRJ196624 SHN196624 RXR196624 RNV196624 RDZ196624 QUD196624 QKH196624 QAL196624 PQP196624 PGT196624 OWX196624 ONB196624 ODF196624 NTJ196624 NJN196624 MZR196624 MPV196624 MFZ196624 LWD196624 LMH196624 LCL196624 KSP196624 KIT196624 JYX196624 JPB196624 JFF196624 IVJ196624 ILN196624 IBR196624 HRV196624 HHZ196624 GYD196624 GOH196624 GEL196624 FUP196624 FKT196624 FAX196624 ERB196624 EHF196624 DXJ196624 DNN196624 DDR196624 CTV196624 CJZ196624 CAD196624 BQH196624 BGL196624 AWP196624 AMT196624 ACX196624 TB196624 JF196624 J196624 WVR131088 WLV131088 WBZ131088 VSD131088 VIH131088 UYL131088 UOP131088 UET131088 TUX131088 TLB131088 TBF131088 SRJ131088 SHN131088 RXR131088 RNV131088 RDZ131088 QUD131088 QKH131088 QAL131088 PQP131088 PGT131088 OWX131088 ONB131088 ODF131088 NTJ131088 NJN131088 MZR131088 MPV131088 MFZ131088 LWD131088 LMH131088 LCL131088 KSP131088 KIT131088 JYX131088 JPB131088 JFF131088 IVJ131088 ILN131088 IBR131088 HRV131088 HHZ131088 GYD131088 GOH131088 GEL131088 FUP131088 FKT131088 FAX131088 ERB131088 EHF131088 DXJ131088 DNN131088 DDR131088 CTV131088 CJZ131088 CAD131088 BQH131088 BGL131088 AWP131088 AMT131088 ACX131088 TB131088 JF131088 J131088 WVR65552 WLV65552 WBZ65552 VSD65552 VIH65552 UYL65552 UOP65552 UET65552 TUX65552 TLB65552 TBF65552 SRJ65552 SHN65552 RXR65552 RNV65552 RDZ65552 QUD65552 QKH65552 QAL65552 PQP65552 PGT65552 OWX65552 ONB65552 ODF65552 NTJ65552 NJN65552 MZR65552 MPV65552 MFZ65552 LWD65552 LMH65552 LCL65552 KSP65552 KIT65552 JYX65552 JPB65552 JFF65552 IVJ65552 ILN65552 IBR65552 HRV65552 HHZ65552 GYD65552 GOH65552 GEL65552 FUP65552 FKT65552 FAX65552 ERB65552 EHF65552 DXJ65552 DNN65552 DDR65552 CTV65552 CJZ65552 CAD65552 BQH65552 BGL65552 AWP65552 AMT65552 ACX65552 TB65552 JF65552 J65552 WLV983060 WVR983062 WLV983062 WBZ983062 VSD983062 VIH983062 UYL983062 UOP983062 UET983062 TUX983062 TLB983062 TBF983062 SRJ983062 SHN983062 RXR983062 RNV983062 RDZ983062 QUD983062 QKH983062 QAL983062 PQP983062 PGT983062 OWX983062 ONB983062 ODF983062 NTJ983062 NJN983062 MZR983062 MPV983062 MFZ983062 LWD983062 LMH983062 LCL983062 KSP983062 KIT983062 JYX983062 JPB983062 JFF983062 IVJ983062 ILN983062 IBR983062 HRV983062 HHZ983062 GYD983062 GOH983062 GEL983062 FUP983062 FKT983062 FAX983062 ERB983062 EHF983062 DXJ983062 DNN983062 DDR983062 CTV983062 CJZ983062 CAD983062 BQH983062 BGL983062 AWP983062 AMT983062 ACX983062 TB983062 JF983062 J983062 WVR917526 WLV917526 WBZ917526 VSD917526 VIH917526 UYL917526 UOP917526 UET917526 TUX917526 TLB917526 TBF917526 SRJ917526 SHN917526 RXR917526 RNV917526 RDZ917526 QUD917526 QKH917526 QAL917526 PQP917526 PGT917526 OWX917526 ONB917526 ODF917526 NTJ917526 NJN917526 MZR917526 MPV917526 MFZ917526 LWD917526 LMH917526 LCL917526 KSP917526 KIT917526 JYX917526 JPB917526 JFF917526 IVJ917526 ILN917526 IBR917526 HRV917526 HHZ917526 GYD917526 GOH917526 GEL917526 FUP917526 FKT917526 FAX917526 ERB917526 EHF917526 DXJ917526 DNN917526 DDR917526 CTV917526 CJZ917526 CAD917526 BQH917526 BGL917526 AWP917526 AMT917526 ACX917526 TB917526 JF917526 J917526 WVR851990 WLV851990 WBZ851990 VSD851990 VIH851990 UYL851990 UOP851990 UET851990 TUX851990 TLB851990 TBF851990 SRJ851990 SHN851990 RXR851990 RNV851990 RDZ851990 QUD851990 QKH851990 QAL851990 PQP851990 PGT851990 OWX851990 ONB851990 ODF851990 NTJ851990 NJN851990 MZR851990 MPV851990 MFZ851990 LWD851990 LMH851990 LCL851990 KSP851990 KIT851990 JYX851990 JPB851990 JFF851990 IVJ851990 ILN851990 IBR851990 HRV851990 HHZ851990 GYD851990 GOH851990 GEL851990 FUP851990 FKT851990 FAX851990 ERB851990 EHF851990 DXJ851990 DNN851990 DDR851990 CTV851990 CJZ851990 CAD851990 BQH851990 BGL851990 AWP851990 AMT851990 ACX851990 TB851990 JF851990 J851990 WVR786454 WLV786454 WBZ786454 VSD786454 VIH786454 UYL786454 UOP786454 UET786454 TUX786454 TLB786454 TBF786454 SRJ786454 SHN786454 RXR786454 RNV786454 RDZ786454 QUD786454 QKH786454 QAL786454 PQP786454 PGT786454 OWX786454 ONB786454 ODF786454 NTJ786454 NJN786454 MZR786454 MPV786454 MFZ786454 LWD786454 LMH786454 LCL786454 KSP786454 KIT786454 JYX786454 JPB786454 JFF786454 IVJ786454 ILN786454 IBR786454 HRV786454 HHZ786454 GYD786454 GOH786454 GEL786454 FUP786454 FKT786454 FAX786454 ERB786454 EHF786454 DXJ786454 DNN786454 DDR786454 CTV786454 CJZ786454 CAD786454 BQH786454 BGL786454 AWP786454 AMT786454 ACX786454 TB786454 JF786454 J786454 WVR720918 WLV720918 WBZ720918 VSD720918 VIH720918 UYL720918 UOP720918 UET720918 TUX720918 TLB720918 TBF720918 SRJ720918 SHN720918 RXR720918 RNV720918 RDZ720918 QUD720918 QKH720918 QAL720918 PQP720918 PGT720918 OWX720918 ONB720918 ODF720918 NTJ720918 NJN720918 MZR720918 MPV720918 MFZ720918 LWD720918 LMH720918 LCL720918 KSP720918 KIT720918 JYX720918 JPB720918 JFF720918 IVJ720918 ILN720918 IBR720918 HRV720918 HHZ720918 GYD720918 GOH720918 GEL720918 FUP720918 FKT720918 FAX720918 ERB720918 EHF720918 DXJ720918 DNN720918 DDR720918 CTV720918 CJZ720918 CAD720918 BQH720918 BGL720918 AWP720918 AMT720918 ACX720918 TB720918 JF720918 J720918 WVR655382 WLV655382 WBZ655382 VSD655382 VIH655382 UYL655382 UOP655382 UET655382 TUX655382 TLB655382 TBF655382 SRJ655382 SHN655382 RXR655382 RNV655382 RDZ655382 QUD655382 QKH655382 QAL655382 PQP655382 PGT655382 OWX655382 ONB655382 ODF655382 NTJ655382 NJN655382 MZR655382 MPV655382 MFZ655382 LWD655382 LMH655382 LCL655382 KSP655382 KIT655382 JYX655382 JPB655382 JFF655382 IVJ655382 ILN655382 IBR655382 HRV655382 HHZ655382 GYD655382 GOH655382 GEL655382 FUP655382 FKT655382 FAX655382 ERB655382 EHF655382 DXJ655382 DNN655382 DDR655382 CTV655382 CJZ655382 CAD655382 BQH655382 BGL655382 AWP655382 AMT655382 ACX655382 TB655382 JF655382 J655382 WVR589846 WLV589846 WBZ589846 VSD589846 VIH589846 UYL589846 UOP589846 UET589846 TUX589846 TLB589846 TBF589846 SRJ589846 SHN589846 RXR589846 RNV589846 RDZ589846 QUD589846 QKH589846 QAL589846 PQP589846 PGT589846 OWX589846 ONB589846 ODF589846 NTJ589846 NJN589846 MZR589846 MPV589846 MFZ589846 LWD589846 LMH589846 LCL589846 KSP589846 KIT589846 JYX589846 JPB589846 JFF589846 IVJ589846 ILN589846 IBR589846 HRV589846 HHZ589846 GYD589846 GOH589846 GEL589846 FUP589846 FKT589846 FAX589846 ERB589846 EHF589846 DXJ589846 DNN589846 DDR589846 CTV589846 CJZ589846 CAD589846 BQH589846 BGL589846 AWP589846 AMT589846 ACX589846 TB589846 JF589846 J589846 WVR524310 WLV524310 WBZ524310 VSD524310 VIH524310 UYL524310 UOP524310 UET524310 TUX524310 TLB524310 TBF524310 SRJ524310 SHN524310 RXR524310 RNV524310 RDZ524310 QUD524310 QKH524310 QAL524310 PQP524310 PGT524310 OWX524310 ONB524310 ODF524310 NTJ524310 NJN524310 MZR524310 MPV524310 MFZ524310 LWD524310 LMH524310 LCL524310 KSP524310 KIT524310 JYX524310 JPB524310 JFF524310 IVJ524310 ILN524310 IBR524310 HRV524310 HHZ524310 GYD524310 GOH524310 GEL524310 FUP524310 FKT524310 FAX524310 ERB524310 EHF524310 DXJ524310 DNN524310 DDR524310 CTV524310 CJZ524310 CAD524310 BQH524310 BGL524310 AWP524310 AMT524310 ACX524310 TB524310 JF524310 J524310 WVR458774 WLV458774 WBZ458774 VSD458774 VIH458774 UYL458774 UOP458774 UET458774 TUX458774 TLB458774 TBF458774 SRJ458774 SHN458774 RXR458774 RNV458774 RDZ458774 QUD458774 QKH458774 QAL458774 PQP458774 PGT458774 OWX458774 ONB458774 ODF458774 NTJ458774 NJN458774 MZR458774 MPV458774 MFZ458774 LWD458774 LMH458774 LCL458774 KSP458774 KIT458774 JYX458774 JPB458774 JFF458774 IVJ458774 ILN458774 IBR458774 HRV458774 HHZ458774 GYD458774 GOH458774 GEL458774 FUP458774 FKT458774 FAX458774 ERB458774 EHF458774 DXJ458774 DNN458774 DDR458774 CTV458774 CJZ458774 CAD458774 BQH458774 BGL458774 AWP458774 AMT458774 ACX458774 TB458774 JF458774 J458774 WVR393238 WLV393238 WBZ393238 VSD393238 VIH393238 UYL393238 UOP393238 UET393238 TUX393238 TLB393238 TBF393238 SRJ393238 SHN393238 RXR393238 RNV393238 RDZ393238 QUD393238 QKH393238 QAL393238 PQP393238 PGT393238 OWX393238 ONB393238 ODF393238 NTJ393238 NJN393238 MZR393238 MPV393238 MFZ393238 LWD393238 LMH393238 LCL393238 KSP393238 KIT393238 JYX393238 JPB393238 JFF393238 IVJ393238 ILN393238 IBR393238 HRV393238 HHZ393238 GYD393238 GOH393238 GEL393238 FUP393238 FKT393238 FAX393238 ERB393238 EHF393238 DXJ393238 DNN393238 DDR393238 CTV393238 CJZ393238 CAD393238 BQH393238 BGL393238 AWP393238 AMT393238 ACX393238 TB393238 JF393238 J393238 WVR327702 WLV327702 WBZ327702 VSD327702 VIH327702 UYL327702 UOP327702 UET327702 TUX327702 TLB327702 TBF327702 SRJ327702 SHN327702 RXR327702 RNV327702 RDZ327702 QUD327702 QKH327702 QAL327702 PQP327702 PGT327702 OWX327702 ONB327702 ODF327702 NTJ327702 NJN327702 MZR327702 MPV327702 MFZ327702 LWD327702 LMH327702 LCL327702 KSP327702 KIT327702 JYX327702 JPB327702 JFF327702 IVJ327702 ILN327702 IBR327702 HRV327702 HHZ327702 GYD327702 GOH327702 GEL327702 FUP327702 FKT327702 FAX327702 ERB327702 EHF327702 DXJ327702 DNN327702 DDR327702 CTV327702 CJZ327702 CAD327702 BQH327702 BGL327702 AWP327702 AMT327702 ACX327702 TB327702 JF327702 J327702 WVR262166 WLV262166 WBZ262166 VSD262166 VIH262166 UYL262166 UOP262166 UET262166 TUX262166 TLB262166 TBF262166 SRJ262166 SHN262166 RXR262166 RNV262166 RDZ262166 QUD262166 QKH262166 QAL262166 PQP262166 PGT262166 OWX262166 ONB262166 ODF262166 NTJ262166 NJN262166 MZR262166 MPV262166 MFZ262166 LWD262166 LMH262166 LCL262166 KSP262166 KIT262166 JYX262166 JPB262166 JFF262166 IVJ262166 ILN262166 IBR262166 HRV262166 HHZ262166 GYD262166 GOH262166 GEL262166 FUP262166 FKT262166 FAX262166 ERB262166 EHF262166 DXJ262166 DNN262166 DDR262166 CTV262166 CJZ262166 CAD262166 BQH262166 BGL262166 AWP262166 AMT262166 ACX262166 TB262166 JF262166 J262166 WVR196630 WLV196630 WBZ196630 VSD196630 VIH196630 UYL196630 UOP196630 UET196630 TUX196630 TLB196630 TBF196630 SRJ196630 SHN196630 RXR196630 RNV196630 RDZ196630 QUD196630 QKH196630 QAL196630 PQP196630 PGT196630 OWX196630 ONB196630 ODF196630 NTJ196630 NJN196630 MZR196630 MPV196630 MFZ196630 LWD196630 LMH196630 LCL196630 KSP196630 KIT196630 JYX196630 JPB196630 JFF196630 IVJ196630 ILN196630 IBR196630 HRV196630 HHZ196630 GYD196630 GOH196630 GEL196630 FUP196630 FKT196630 FAX196630 ERB196630 EHF196630 DXJ196630 DNN196630 DDR196630 CTV196630 CJZ196630 CAD196630 BQH196630 BGL196630 AWP196630 AMT196630 ACX196630 TB196630 JF196630 J196630 WVR131094 WLV131094 WBZ131094 VSD131094 VIH131094 UYL131094 UOP131094 UET131094 TUX131094 TLB131094 TBF131094 SRJ131094 SHN131094 RXR131094 RNV131094 RDZ131094 QUD131094 QKH131094 QAL131094 PQP131094 PGT131094 OWX131094 ONB131094 ODF131094 NTJ131094 NJN131094 MZR131094 MPV131094 MFZ131094 LWD131094 LMH131094 LCL131094 KSP131094 KIT131094 JYX131094 JPB131094 JFF131094 IVJ131094 ILN131094 IBR131094 HRV131094 HHZ131094 GYD131094 GOH131094 GEL131094 FUP131094 FKT131094 FAX131094 ERB131094 EHF131094 DXJ131094 DNN131094 DDR131094 CTV131094 CJZ131094 CAD131094 BQH131094 BGL131094 AWP131094 AMT131094 ACX131094 TB131094 JF131094 J131094 WVR65558 WLV65558 WBZ65558 VSD65558 VIH65558 UYL65558 UOP65558 UET65558 TUX65558 TLB65558 TBF65558 SRJ65558 SHN65558 RXR65558 RNV65558 RDZ65558 QUD65558 QKH65558 QAL65558 PQP65558 PGT65558 OWX65558 ONB65558 ODF65558 NTJ65558 NJN65558 MZR65558 MPV65558 MFZ65558 LWD65558 LMH65558 LCL65558 KSP65558 KIT65558 JYX65558 JPB65558 JFF65558 IVJ65558 ILN65558 IBR65558 HRV65558 HHZ65558 GYD65558 GOH65558 GEL65558 FUP65558 FKT65558 FAX65558 ERB65558 EHF65558 DXJ65558 DNN65558 DDR65558 CTV65558 CJZ65558 CAD65558 BQH65558 BGL65558 AWP65558 AMT65558 ACX65558 TB65558 JF65558 J65558 WVR983054 WLV983054 WBZ983054 VSD983054 VIH983054 UYL983054 UOP983054 UET983054 TUX983054 TLB983054 TBF983054 SRJ983054 SHN983054 RXR983054 RNV983054 RDZ983054 QUD983054 QKH983054 QAL983054 PQP983054 PGT983054 OWX983054 ONB983054 ODF983054 NTJ983054 NJN983054 MZR983054 MPV983054 MFZ983054 LWD983054 LMH983054 LCL983054 KSP983054 KIT983054 JYX983054 JPB983054 JFF983054 IVJ983054 ILN983054 IBR983054 HRV983054 HHZ983054 GYD983054 GOH983054 GEL983054 FUP983054 FKT983054 FAX983054 ERB983054 EHF983054 DXJ983054 DNN983054 DDR983054 CTV983054 CJZ983054 CAD983054 BQH983054 BGL983054 AWP983054 AMT983054 ACX983054 TB983054 JF983054 J983054 WVR917518 WLV917518 WBZ917518 VSD917518 VIH917518 UYL917518 UOP917518 UET917518 TUX917518 TLB917518 TBF917518 SRJ917518 SHN917518 RXR917518 RNV917518 RDZ917518 QUD917518 QKH917518 QAL917518 PQP917518 PGT917518 OWX917518 ONB917518 ODF917518 NTJ917518 NJN917518 MZR917518 MPV917518 MFZ917518 LWD917518 LMH917518 LCL917518 KSP917518 KIT917518 JYX917518 JPB917518 JFF917518 IVJ917518 ILN917518 IBR917518 HRV917518 HHZ917518 GYD917518 GOH917518 GEL917518 FUP917518 FKT917518 FAX917518 ERB917518 EHF917518 DXJ917518 DNN917518 DDR917518 CTV917518 CJZ917518 CAD917518 BQH917518 BGL917518 AWP917518 AMT917518 ACX917518 TB917518 JF917518 J917518 WVR851982 WLV851982 WBZ851982 VSD851982 VIH851982 UYL851982 UOP851982 UET851982 TUX851982 TLB851982 TBF851982 SRJ851982 SHN851982 RXR851982 RNV851982 RDZ851982 QUD851982 QKH851982 QAL851982 PQP851982 PGT851982 OWX851982 ONB851982 ODF851982 NTJ851982 NJN851982 MZR851982 MPV851982 MFZ851982 LWD851982 LMH851982 LCL851982 KSP851982 KIT851982 JYX851982 JPB851982 JFF851982 IVJ851982 ILN851982 IBR851982 HRV851982 HHZ851982 GYD851982 GOH851982 GEL851982 FUP851982 FKT851982 FAX851982 ERB851982 EHF851982 DXJ851982 DNN851982 DDR851982 CTV851982 CJZ851982 CAD851982 BQH851982 BGL851982 AWP851982 AMT851982 ACX851982 TB851982 JF851982 J851982 WVR786446 WLV786446 WBZ786446 VSD786446 VIH786446 UYL786446 UOP786446 UET786446 TUX786446 TLB786446 TBF786446 SRJ786446 SHN786446 RXR786446 RNV786446 RDZ786446 QUD786446 QKH786446 QAL786446 PQP786446 PGT786446 OWX786446 ONB786446 ODF786446 NTJ786446 NJN786446 MZR786446 MPV786446 MFZ786446 LWD786446 LMH786446 LCL786446 KSP786446 KIT786446 JYX786446 JPB786446 JFF786446 IVJ786446 ILN786446 IBR786446 HRV786446 HHZ786446 GYD786446 GOH786446 GEL786446 FUP786446 FKT786446 FAX786446 ERB786446 EHF786446 DXJ786446 DNN786446 DDR786446 CTV786446 CJZ786446 CAD786446 BQH786446 BGL786446 AWP786446 AMT786446 ACX786446 TB786446 JF786446 J786446 WVR720910 WLV720910 WBZ720910 VSD720910 VIH720910 UYL720910 UOP720910 UET720910 TUX720910 TLB720910 TBF720910 SRJ720910 SHN720910 RXR720910 RNV720910 RDZ720910 QUD720910 QKH720910 QAL720910 PQP720910 PGT720910 OWX720910 ONB720910 ODF720910 NTJ720910 NJN720910 MZR720910 MPV720910 MFZ720910 LWD720910 LMH720910 LCL720910 KSP720910 KIT720910 JYX720910 JPB720910 JFF720910 IVJ720910 ILN720910 IBR720910 HRV720910 HHZ720910 GYD720910 GOH720910 GEL720910 FUP720910 FKT720910 FAX720910 ERB720910 EHF720910 DXJ720910 DNN720910 DDR720910 CTV720910 CJZ720910 CAD720910 BQH720910 BGL720910 AWP720910 AMT720910 ACX720910 TB720910 JF720910 J720910 WVR655374 WLV655374 WBZ655374 VSD655374 VIH655374 UYL655374 UOP655374 UET655374 TUX655374 TLB655374 TBF655374 SRJ655374 SHN655374 RXR655374 RNV655374 RDZ655374 QUD655374 QKH655374 QAL655374 PQP655374 PGT655374 OWX655374 ONB655374 ODF655374 NTJ655374 NJN655374 MZR655374 MPV655374 MFZ655374 LWD655374 LMH655374 LCL655374 KSP655374 KIT655374 JYX655374 JPB655374 JFF655374 IVJ655374 ILN655374 IBR655374 HRV655374 HHZ655374 GYD655374 GOH655374 GEL655374 FUP655374 FKT655374 FAX655374 ERB655374 EHF655374 DXJ655374 DNN655374 DDR655374 CTV655374 CJZ655374 CAD655374 BQH655374 BGL655374 AWP655374 AMT655374 ACX655374 TB655374 JF655374 J655374 WVR589838 WLV589838 WBZ589838 VSD589838 VIH589838 UYL589838 UOP589838 UET589838 TUX589838 TLB589838 TBF589838 SRJ589838 SHN589838 RXR589838 RNV589838 RDZ589838 QUD589838 QKH589838 QAL589838 PQP589838 PGT589838 OWX589838 ONB589838 ODF589838 NTJ589838 NJN589838 MZR589838 MPV589838 MFZ589838 LWD589838 LMH589838 LCL589838 KSP589838 KIT589838 JYX589838 JPB589838 JFF589838 IVJ589838 ILN589838 IBR589838 HRV589838 HHZ589838 GYD589838 GOH589838 GEL589838 FUP589838 FKT589838 FAX589838 ERB589838 EHF589838 DXJ589838 DNN589838 DDR589838 CTV589838 CJZ589838 CAD589838 BQH589838 BGL589838 AWP589838 AMT589838 ACX589838 TB589838 JF589838 J589838 WVR524302 WLV524302 WBZ524302 VSD524302 VIH524302 UYL524302 UOP524302 UET524302 TUX524302 TLB524302 TBF524302 SRJ524302 SHN524302 RXR524302 RNV524302 RDZ524302 QUD524302 QKH524302 QAL524302 PQP524302 PGT524302 OWX524302 ONB524302 ODF524302 NTJ524302 NJN524302 MZR524302 MPV524302 MFZ524302 LWD524302 LMH524302 LCL524302 KSP524302 KIT524302 JYX524302 JPB524302 JFF524302 IVJ524302 ILN524302 IBR524302 HRV524302 HHZ524302 GYD524302 GOH524302 GEL524302 FUP524302 FKT524302 FAX524302 ERB524302 EHF524302 DXJ524302 DNN524302 DDR524302 CTV524302 CJZ524302 CAD524302 BQH524302 BGL524302 AWP524302 AMT524302 ACX524302 TB524302 JF524302 J524302 WVR458766 WLV458766 WBZ458766 VSD458766 VIH458766 UYL458766 UOP458766 UET458766 TUX458766 TLB458766 TBF458766 SRJ458766 SHN458766 RXR458766 RNV458766 RDZ458766 QUD458766 QKH458766 QAL458766 PQP458766 PGT458766 OWX458766 ONB458766 ODF458766 NTJ458766 NJN458766 MZR458766 MPV458766 MFZ458766 LWD458766 LMH458766 LCL458766 KSP458766 KIT458766 JYX458766 JPB458766 JFF458766 IVJ458766 ILN458766 IBR458766 HRV458766 HHZ458766 GYD458766 GOH458766 GEL458766 FUP458766 FKT458766 FAX458766 ERB458766 EHF458766 DXJ458766 DNN458766 DDR458766 CTV458766 CJZ458766 CAD458766 BQH458766 BGL458766 AWP458766 AMT458766 ACX458766 TB458766 JF458766 J458766 WVR393230 WLV393230 WBZ393230 VSD393230 VIH393230 UYL393230 UOP393230 UET393230 TUX393230 TLB393230 TBF393230 SRJ393230 SHN393230 RXR393230 RNV393230 RDZ393230 QUD393230 QKH393230 QAL393230 PQP393230 PGT393230 OWX393230 ONB393230 ODF393230 NTJ393230 NJN393230 MZR393230 MPV393230 MFZ393230 LWD393230 LMH393230 LCL393230 KSP393230 KIT393230 JYX393230 JPB393230 JFF393230 IVJ393230 ILN393230 IBR393230 HRV393230 HHZ393230 GYD393230 GOH393230 GEL393230 FUP393230 FKT393230 FAX393230 ERB393230 EHF393230 DXJ393230 DNN393230 DDR393230 CTV393230 CJZ393230 CAD393230 BQH393230 BGL393230 AWP393230 AMT393230 ACX393230 TB393230 JF393230 J393230 WVR327694 WLV327694 WBZ327694 VSD327694 VIH327694 UYL327694 UOP327694 UET327694 TUX327694 TLB327694 TBF327694 SRJ327694 SHN327694 RXR327694 RNV327694 RDZ327694 QUD327694 QKH327694 QAL327694 PQP327694 PGT327694 OWX327694 ONB327694 ODF327694 NTJ327694 NJN327694 MZR327694 MPV327694 MFZ327694 LWD327694 LMH327694 LCL327694 KSP327694 KIT327694 JYX327694 JPB327694 JFF327694 IVJ327694 ILN327694 IBR327694 HRV327694 HHZ327694 GYD327694 GOH327694 GEL327694 FUP327694 FKT327694 FAX327694 ERB327694 EHF327694 DXJ327694 DNN327694 DDR327694 CTV327694 CJZ327694 CAD327694 BQH327694 BGL327694 AWP327694 AMT327694 ACX327694 TB327694 JF327694 J327694 WVR262158 WLV262158 WBZ262158 VSD262158 VIH262158 UYL262158 UOP262158 UET262158 TUX262158 TLB262158 TBF262158 SRJ262158 SHN262158 RXR262158 RNV262158 RDZ262158 QUD262158 QKH262158 QAL262158 PQP262158 PGT262158 OWX262158 ONB262158 ODF262158 NTJ262158 NJN262158 MZR262158 MPV262158 MFZ262158 LWD262158 LMH262158 LCL262158 KSP262158 KIT262158 JYX262158 JPB262158 JFF262158 IVJ262158 ILN262158 IBR262158 HRV262158 HHZ262158 GYD262158 GOH262158 GEL262158 FUP262158 FKT262158 FAX262158 ERB262158 EHF262158 DXJ262158 DNN262158 DDR262158 CTV262158 CJZ262158 CAD262158 BQH262158 BGL262158 AWP262158 AMT262158 ACX262158 TB262158 JF262158 J262158 WVR196622 WLV196622 WBZ196622 VSD196622 VIH196622 UYL196622 UOP196622 UET196622 TUX196622 TLB196622 TBF196622 SRJ196622 SHN196622 RXR196622 RNV196622 RDZ196622 QUD196622 QKH196622 QAL196622 PQP196622 PGT196622 OWX196622 ONB196622 ODF196622 NTJ196622 NJN196622 MZR196622 MPV196622 MFZ196622 LWD196622 LMH196622 LCL196622 KSP196622 KIT196622 JYX196622 JPB196622 JFF196622 IVJ196622 ILN196622 IBR196622 HRV196622 HHZ196622 GYD196622 GOH196622 GEL196622 FUP196622 FKT196622 FAX196622 ERB196622 EHF196622 DXJ196622 DNN196622 DDR196622 CTV196622 CJZ196622 CAD196622 BQH196622 BGL196622 AWP196622 AMT196622 ACX196622 TB196622 JF196622 J196622 WVR131086 WLV131086 WBZ131086 VSD131086 VIH131086 UYL131086 UOP131086 UET131086 TUX131086 TLB131086 TBF131086 SRJ131086 SHN131086 RXR131086 RNV131086 RDZ131086 QUD131086 QKH131086 QAL131086 PQP131086 PGT131086 OWX131086 ONB131086 ODF131086 NTJ131086 NJN131086 MZR131086 MPV131086 MFZ131086 LWD131086 LMH131086 LCL131086 KSP131086 KIT131086 JYX131086 JPB131086 JFF131086 IVJ131086 ILN131086 IBR131086 HRV131086 HHZ131086 GYD131086 GOH131086 GEL131086 FUP131086 FKT131086 FAX131086 ERB131086 EHF131086 DXJ131086 DNN131086 DDR131086 CTV131086 CJZ131086 CAD131086 BQH131086 BGL131086 AWP131086 AMT131086 ACX131086 TB131086 JF131086 J131086 WVR65550 WLV65550 WBZ65550 VSD65550 VIH65550 UYL65550 UOP65550 UET65550 TUX65550 TLB65550 TBF65550 SRJ65550 SHN65550 RXR65550 RNV65550 RDZ65550 QUD65550 QKH65550 QAL65550 PQP65550 PGT65550 OWX65550 ONB65550 ODF65550 NTJ65550 NJN65550 MZR65550 MPV65550 MFZ65550 LWD65550 LMH65550 LCL65550 KSP65550 KIT65550 JYX65550 JPB65550 JFF65550 IVJ65550 ILN65550 IBR65550 HRV65550 HHZ65550 GYD65550 GOH65550 GEL65550 FUP65550 FKT65550 FAX65550 ERB65550 EHF65550 DXJ65550 DNN65550 DDR65550 CTV65550 CJZ65550 CAD65550 BQH65550 BGL65550 AWP65550 AMT65550 ACX65550 TB65550 JF65550 J65550 WBZ983060 WVR983052 WLV983052 WBZ983052 VSD983052 VIH983052 UYL983052 UOP983052 UET983052 TUX983052 TLB983052 TBF983052 SRJ983052 SHN983052 RXR983052 RNV983052 RDZ983052 QUD983052 QKH983052 QAL983052 PQP983052 PGT983052 OWX983052 ONB983052 ODF983052 NTJ983052 NJN983052 MZR983052 MPV983052 MFZ983052 LWD983052 LMH983052 LCL983052 KSP983052 KIT983052 JYX983052 JPB983052 JFF983052 IVJ983052 ILN983052 IBR983052 HRV983052 HHZ983052 GYD983052 GOH983052 GEL983052 FUP983052 FKT983052 FAX983052 ERB983052 EHF983052 DXJ983052 DNN983052 DDR983052 CTV983052 CJZ983052 CAD983052 BQH983052 BGL983052 AWP983052 AMT983052 ACX983052 TB983052 JF983052 J983052 WVR917516 WLV917516 WBZ917516 VSD917516 VIH917516 UYL917516 UOP917516 UET917516 TUX917516 TLB917516 TBF917516 SRJ917516 SHN917516 RXR917516 RNV917516 RDZ917516 QUD917516 QKH917516 QAL917516 PQP917516 PGT917516 OWX917516 ONB917516 ODF917516 NTJ917516 NJN917516 MZR917516 MPV917516 MFZ917516 LWD917516 LMH917516 LCL917516 KSP917516 KIT917516 JYX917516 JPB917516 JFF917516 IVJ917516 ILN917516 IBR917516 HRV917516 HHZ917516 GYD917516 GOH917516 GEL917516 FUP917516 FKT917516 FAX917516 ERB917516 EHF917516 DXJ917516 DNN917516 DDR917516 CTV917516 CJZ917516 CAD917516 BQH917516 BGL917516 AWP917516 AMT917516 ACX917516 TB917516 JF917516 J917516 WVR851980 WLV851980 WBZ851980 VSD851980 VIH851980 UYL851980 UOP851980 UET851980 TUX851980 TLB851980 TBF851980 SRJ851980 SHN851980 RXR851980 RNV851980 RDZ851980 QUD851980 QKH851980 QAL851980 PQP851980 PGT851980 OWX851980 ONB851980 ODF851980 NTJ851980 NJN851980 MZR851980 MPV851980 MFZ851980 LWD851980 LMH851980 LCL851980 KSP851980 KIT851980 JYX851980 JPB851980 JFF851980 IVJ851980 ILN851980 IBR851980 HRV851980 HHZ851980 GYD851980 GOH851980 GEL851980 FUP851980 FKT851980 FAX851980 ERB851980 EHF851980 DXJ851980 DNN851980 DDR851980 CTV851980 CJZ851980 CAD851980 BQH851980 BGL851980 AWP851980 AMT851980 ACX851980 TB851980 JF851980 J851980 WVR786444 WLV786444 WBZ786444 VSD786444 VIH786444 UYL786444 UOP786444 UET786444 TUX786444 TLB786444 TBF786444 SRJ786444 SHN786444 RXR786444 RNV786444 RDZ786444 QUD786444 QKH786444 QAL786444 PQP786444 PGT786444 OWX786444 ONB786444 ODF786444 NTJ786444 NJN786444 MZR786444 MPV786444 MFZ786444 LWD786444 LMH786444 LCL786444 KSP786444 KIT786444 JYX786444 JPB786444 JFF786444 IVJ786444 ILN786444 IBR786444 HRV786444 HHZ786444 GYD786444 GOH786444 GEL786444 FUP786444 FKT786444 FAX786444 ERB786444 EHF786444 DXJ786444 DNN786444 DDR786444 CTV786444 CJZ786444 CAD786444 BQH786444 BGL786444 AWP786444 AMT786444 ACX786444 TB786444 JF786444 J786444 WVR720908 WLV720908 WBZ720908 VSD720908 VIH720908 UYL720908 UOP720908 UET720908 TUX720908 TLB720908 TBF720908 SRJ720908 SHN720908 RXR720908 RNV720908 RDZ720908 QUD720908 QKH720908 QAL720908 PQP720908 PGT720908 OWX720908 ONB720908 ODF720908 NTJ720908 NJN720908 MZR720908 MPV720908 MFZ720908 LWD720908 LMH720908 LCL720908 KSP720908 KIT720908 JYX720908 JPB720908 JFF720908 IVJ720908 ILN720908 IBR720908 HRV720908 HHZ720908 GYD720908 GOH720908 GEL720908 FUP720908 FKT720908 FAX720908 ERB720908 EHF720908 DXJ720908 DNN720908 DDR720908 CTV720908 CJZ720908 CAD720908 BQH720908 BGL720908 AWP720908 AMT720908 ACX720908 TB720908 JF720908 J720908 WVR655372 WLV655372 WBZ655372 VSD655372 VIH655372 UYL655372 UOP655372 UET655372 TUX655372 TLB655372 TBF655372 SRJ655372 SHN655372 RXR655372 RNV655372 RDZ655372 QUD655372 QKH655372 QAL655372 PQP655372 PGT655372 OWX655372 ONB655372 ODF655372 NTJ655372 NJN655372 MZR655372 MPV655372 MFZ655372 LWD655372 LMH655372 LCL655372 KSP655372 KIT655372 JYX655372 JPB655372 JFF655372 IVJ655372 ILN655372 IBR655372 HRV655372 HHZ655372 GYD655372 GOH655372 GEL655372 FUP655372 FKT655372 FAX655372 ERB655372 EHF655372 DXJ655372 DNN655372 DDR655372 CTV655372 CJZ655372 CAD655372 BQH655372 BGL655372 AWP655372 AMT655372 ACX655372 TB655372 JF655372 J655372 WVR589836 WLV589836 WBZ589836 VSD589836 VIH589836 UYL589836 UOP589836 UET589836 TUX589836 TLB589836 TBF589836 SRJ589836 SHN589836 RXR589836 RNV589836 RDZ589836 QUD589836 QKH589836 QAL589836 PQP589836 PGT589836 OWX589836 ONB589836 ODF589836 NTJ589836 NJN589836 MZR589836 MPV589836 MFZ589836 LWD589836 LMH589836 LCL589836 KSP589836 KIT589836 JYX589836 JPB589836 JFF589836 IVJ589836 ILN589836 IBR589836 HRV589836 HHZ589836 GYD589836 GOH589836 GEL589836 FUP589836 FKT589836 FAX589836 ERB589836 EHF589836 DXJ589836 DNN589836 DDR589836 CTV589836 CJZ589836 CAD589836 BQH589836 BGL589836 AWP589836 AMT589836 ACX589836 TB589836 JF589836 J589836 WVR524300 WLV524300 WBZ524300 VSD524300 VIH524300 UYL524300 UOP524300 UET524300 TUX524300 TLB524300 TBF524300 SRJ524300 SHN524300 RXR524300 RNV524300 RDZ524300 QUD524300 QKH524300 QAL524300 PQP524300 PGT524300 OWX524300 ONB524300 ODF524300 NTJ524300 NJN524300 MZR524300 MPV524300 MFZ524300 LWD524300 LMH524300 LCL524300 KSP524300 KIT524300 JYX524300 JPB524300 JFF524300 IVJ524300 ILN524300 IBR524300 HRV524300 HHZ524300 GYD524300 GOH524300 GEL524300 FUP524300 FKT524300 FAX524300 ERB524300 EHF524300 DXJ524300 DNN524300 DDR524300 CTV524300 CJZ524300 CAD524300 BQH524300 BGL524300 AWP524300 AMT524300 ACX524300 TB524300 JF524300 J524300 WVR458764 WLV458764 WBZ458764 VSD458764 VIH458764 UYL458764 UOP458764 UET458764 TUX458764 TLB458764 TBF458764 SRJ458764 SHN458764 RXR458764 RNV458764 RDZ458764 QUD458764 QKH458764 QAL458764 PQP458764 PGT458764 OWX458764 ONB458764 ODF458764 NTJ458764 NJN458764 MZR458764 MPV458764 MFZ458764 LWD458764 LMH458764 LCL458764 KSP458764 KIT458764 JYX458764 JPB458764 JFF458764 IVJ458764 ILN458764 IBR458764 HRV458764 HHZ458764 GYD458764 GOH458764 GEL458764 FUP458764 FKT458764 FAX458764 ERB458764 EHF458764 DXJ458764 DNN458764 DDR458764 CTV458764 CJZ458764 CAD458764 BQH458764 BGL458764 AWP458764 AMT458764 ACX458764 TB458764 JF458764 J458764 WVR393228 WLV393228 WBZ393228 VSD393228 VIH393228 UYL393228 UOP393228 UET393228 TUX393228 TLB393228 TBF393228 SRJ393228 SHN393228 RXR393228 RNV393228 RDZ393228 QUD393228 QKH393228 QAL393228 PQP393228 PGT393228 OWX393228 ONB393228 ODF393228 NTJ393228 NJN393228 MZR393228 MPV393228 MFZ393228 LWD393228 LMH393228 LCL393228 KSP393228 KIT393228 JYX393228 JPB393228 JFF393228 IVJ393228 ILN393228 IBR393228 HRV393228 HHZ393228 GYD393228 GOH393228 GEL393228 FUP393228 FKT393228 FAX393228 ERB393228 EHF393228 DXJ393228 DNN393228 DDR393228 CTV393228 CJZ393228 CAD393228 BQH393228 BGL393228 AWP393228 AMT393228 ACX393228 TB393228 JF393228 J393228 WVR327692 WLV327692 WBZ327692 VSD327692 VIH327692 UYL327692 UOP327692 UET327692 TUX327692 TLB327692 TBF327692 SRJ327692 SHN327692 RXR327692 RNV327692 RDZ327692 QUD327692 QKH327692 QAL327692 PQP327692 PGT327692 OWX327692 ONB327692 ODF327692 NTJ327692 NJN327692 MZR327692 MPV327692 MFZ327692 LWD327692 LMH327692 LCL327692 KSP327692 KIT327692 JYX327692 JPB327692 JFF327692 IVJ327692 ILN327692 IBR327692 HRV327692 HHZ327692 GYD327692 GOH327692 GEL327692 FUP327692 FKT327692 FAX327692 ERB327692 EHF327692 DXJ327692 DNN327692 DDR327692 CTV327692 CJZ327692 CAD327692 BQH327692 BGL327692 AWP327692 AMT327692 ACX327692 TB327692 JF327692 J327692 WVR262156 WLV262156 WBZ262156 VSD262156 VIH262156 UYL262156 UOP262156 UET262156 TUX262156 TLB262156 TBF262156 SRJ262156 SHN262156 RXR262156 RNV262156 RDZ262156 QUD262156 QKH262156 QAL262156 PQP262156 PGT262156 OWX262156 ONB262156 ODF262156 NTJ262156 NJN262156 MZR262156 MPV262156 MFZ262156 LWD262156 LMH262156 LCL262156 KSP262156 KIT262156 JYX262156 JPB262156 JFF262156 IVJ262156 ILN262156 IBR262156 HRV262156 HHZ262156 GYD262156 GOH262156 GEL262156 FUP262156 FKT262156 FAX262156 ERB262156 EHF262156 DXJ262156 DNN262156 DDR262156 CTV262156 CJZ262156 CAD262156 BQH262156 BGL262156 AWP262156 AMT262156 ACX262156 TB262156 JF262156 J262156 WVR196620 WLV196620 WBZ196620 VSD196620 VIH196620 UYL196620 UOP196620 UET196620 TUX196620 TLB196620 TBF196620 SRJ196620 SHN196620 RXR196620 RNV196620 RDZ196620 QUD196620 QKH196620 QAL196620 PQP196620 PGT196620 OWX196620 ONB196620 ODF196620 NTJ196620 NJN196620 MZR196620 MPV196620 MFZ196620 LWD196620 LMH196620 LCL196620 KSP196620 KIT196620 JYX196620 JPB196620 JFF196620 IVJ196620 ILN196620 IBR196620 HRV196620 HHZ196620 GYD196620 GOH196620 GEL196620 FUP196620 FKT196620 FAX196620 ERB196620 EHF196620 DXJ196620 DNN196620 DDR196620 CTV196620 CJZ196620 CAD196620 BQH196620 BGL196620 AWP196620 AMT196620 ACX196620 TB196620 JF196620 J196620 WVR131084 WLV131084 WBZ131084 VSD131084 VIH131084 UYL131084 UOP131084 UET131084 TUX131084 TLB131084 TBF131084 SRJ131084 SHN131084 RXR131084 RNV131084 RDZ131084 QUD131084 QKH131084 QAL131084 PQP131084 PGT131084 OWX131084 ONB131084 ODF131084 NTJ131084 NJN131084 MZR131084 MPV131084 MFZ131084 LWD131084 LMH131084 LCL131084 KSP131084 KIT131084 JYX131084 JPB131084 JFF131084 IVJ131084 ILN131084 IBR131084 HRV131084 HHZ131084 GYD131084 GOH131084 GEL131084 FUP131084 FKT131084 FAX131084 ERB131084 EHF131084 DXJ131084 DNN131084 DDR131084 CTV131084 CJZ131084 CAD131084 BQH131084 BGL131084 AWP131084 AMT131084 ACX131084 TB131084 JF131084 J131084 WVR65548 WLV65548 WBZ65548 VSD65548 VIH65548 UYL65548 UOP65548 UET65548 TUX65548 TLB65548 TBF65548 SRJ65548 SHN65548 RXR65548 RNV65548 RDZ65548 QUD65548 QKH65548 QAL65548 PQP65548 PGT65548 OWX65548 ONB65548 ODF65548 NTJ65548 NJN65548 MZR65548 MPV65548 MFZ65548 LWD65548 LMH65548 LCL65548 KSP65548 KIT65548 JYX65548 JPB65548 JFF65548 IVJ65548 ILN65548 IBR65548 HRV65548 HHZ65548 GYD65548 GOH65548 GEL65548 FUP65548 FKT65548 FAX65548 ERB65548 EHF65548 DXJ65548 DNN65548 DDR65548 CTV65548 CJZ65548 CAD65548 BQH65548 BGL65548 AWP65548 AMT65548 ACX65548 TB65548 JF65548 J65548 VSD983060 WVR983048 WLV983048 WBZ983048 VSD983048 VIH983048 UYL983048 UOP983048 UET983048 TUX983048 TLB983048 TBF983048 SRJ983048 SHN983048 RXR983048 RNV983048 RDZ983048 QUD983048 QKH983048 QAL983048 PQP983048 PGT983048 OWX983048 ONB983048 ODF983048 NTJ983048 NJN983048 MZR983048 MPV983048 MFZ983048 LWD983048 LMH983048 LCL983048 KSP983048 KIT983048 JYX983048 JPB983048 JFF983048 IVJ983048 ILN983048 IBR983048 HRV983048 HHZ983048 GYD983048 GOH983048 GEL983048 FUP983048 FKT983048 FAX983048 ERB983048 EHF983048 DXJ983048 DNN983048 DDR983048 CTV983048 CJZ983048 CAD983048 BQH983048 BGL983048 AWP983048 AMT983048 ACX983048 TB983048 JF983048 J983048 WVR917512 WLV917512 WBZ917512 VSD917512 VIH917512 UYL917512 UOP917512 UET917512 TUX917512 TLB917512 TBF917512 SRJ917512 SHN917512 RXR917512 RNV917512 RDZ917512 QUD917512 QKH917512 QAL917512 PQP917512 PGT917512 OWX917512 ONB917512 ODF917512 NTJ917512 NJN917512 MZR917512 MPV917512 MFZ917512 LWD917512 LMH917512 LCL917512 KSP917512 KIT917512 JYX917512 JPB917512 JFF917512 IVJ917512 ILN917512 IBR917512 HRV917512 HHZ917512 GYD917512 GOH917512 GEL917512 FUP917512 FKT917512 FAX917512 ERB917512 EHF917512 DXJ917512 DNN917512 DDR917512 CTV917512 CJZ917512 CAD917512 BQH917512 BGL917512 AWP917512 AMT917512 ACX917512 TB917512 JF917512 J917512 WVR851976 WLV851976 WBZ851976 VSD851976 VIH851976 UYL851976 UOP851976 UET851976 TUX851976 TLB851976 TBF851976 SRJ851976 SHN851976 RXR851976 RNV851976 RDZ851976 QUD851976 QKH851976 QAL851976 PQP851976 PGT851976 OWX851976 ONB851976 ODF851976 NTJ851976 NJN851976 MZR851976 MPV851976 MFZ851976 LWD851976 LMH851976 LCL851976 KSP851976 KIT851976 JYX851976 JPB851976 JFF851976 IVJ851976 ILN851976 IBR851976 HRV851976 HHZ851976 GYD851976 GOH851976 GEL851976 FUP851976 FKT851976 FAX851976 ERB851976 EHF851976 DXJ851976 DNN851976 DDR851976 CTV851976 CJZ851976 CAD851976 BQH851976 BGL851976 AWP851976 AMT851976 ACX851976 TB851976 JF851976 J851976 WVR786440 WLV786440 WBZ786440 VSD786440 VIH786440 UYL786440 UOP786440 UET786440 TUX786440 TLB786440 TBF786440 SRJ786440 SHN786440 RXR786440 RNV786440 RDZ786440 QUD786440 QKH786440 QAL786440 PQP786440 PGT786440 OWX786440 ONB786440 ODF786440 NTJ786440 NJN786440 MZR786440 MPV786440 MFZ786440 LWD786440 LMH786440 LCL786440 KSP786440 KIT786440 JYX786440 JPB786440 JFF786440 IVJ786440 ILN786440 IBR786440 HRV786440 HHZ786440 GYD786440 GOH786440 GEL786440 FUP786440 FKT786440 FAX786440 ERB786440 EHF786440 DXJ786440 DNN786440 DDR786440 CTV786440 CJZ786440 CAD786440 BQH786440 BGL786440 AWP786440 AMT786440 ACX786440 TB786440 JF786440 J786440 WVR720904 WLV720904 WBZ720904 VSD720904 VIH720904 UYL720904 UOP720904 UET720904 TUX720904 TLB720904 TBF720904 SRJ720904 SHN720904 RXR720904 RNV720904 RDZ720904 QUD720904 QKH720904 QAL720904 PQP720904 PGT720904 OWX720904 ONB720904 ODF720904 NTJ720904 NJN720904 MZR720904 MPV720904 MFZ720904 LWD720904 LMH720904 LCL720904 KSP720904 KIT720904 JYX720904 JPB720904 JFF720904 IVJ720904 ILN720904 IBR720904 HRV720904 HHZ720904 GYD720904 GOH720904 GEL720904 FUP720904 FKT720904 FAX720904 ERB720904 EHF720904 DXJ720904 DNN720904 DDR720904 CTV720904 CJZ720904 CAD720904 BQH720904 BGL720904 AWP720904 AMT720904 ACX720904 TB720904 JF720904 J720904 WVR655368 WLV655368 WBZ655368 VSD655368 VIH655368 UYL655368 UOP655368 UET655368 TUX655368 TLB655368 TBF655368 SRJ655368 SHN655368 RXR655368 RNV655368 RDZ655368 QUD655368 QKH655368 QAL655368 PQP655368 PGT655368 OWX655368 ONB655368 ODF655368 NTJ655368 NJN655368 MZR655368 MPV655368 MFZ655368 LWD655368 LMH655368 LCL655368 KSP655368 KIT655368 JYX655368 JPB655368 JFF655368 IVJ655368 ILN655368 IBR655368 HRV655368 HHZ655368 GYD655368 GOH655368 GEL655368 FUP655368 FKT655368 FAX655368 ERB655368 EHF655368 DXJ655368 DNN655368 DDR655368 CTV655368 CJZ655368 CAD655368 BQH655368 BGL655368 AWP655368 AMT655368 ACX655368 TB655368 JF655368 J655368 WVR589832 WLV589832 WBZ589832 VSD589832 VIH589832 UYL589832 UOP589832 UET589832 TUX589832 TLB589832 TBF589832 SRJ589832 SHN589832 RXR589832 RNV589832 RDZ589832 QUD589832 QKH589832 QAL589832 PQP589832 PGT589832 OWX589832 ONB589832 ODF589832 NTJ589832 NJN589832 MZR589832 MPV589832 MFZ589832 LWD589832 LMH589832 LCL589832 KSP589832 KIT589832 JYX589832 JPB589832 JFF589832 IVJ589832 ILN589832 IBR589832 HRV589832 HHZ589832 GYD589832 GOH589832 GEL589832 FUP589832 FKT589832 FAX589832 ERB589832 EHF589832 DXJ589832 DNN589832 DDR589832 CTV589832 CJZ589832 CAD589832 BQH589832 BGL589832 AWP589832 AMT589832 ACX589832 TB589832 JF589832 J589832 WVR524296 WLV524296 WBZ524296 VSD524296 VIH524296 UYL524296 UOP524296 UET524296 TUX524296 TLB524296 TBF524296 SRJ524296 SHN524296 RXR524296 RNV524296 RDZ524296 QUD524296 QKH524296 QAL524296 PQP524296 PGT524296 OWX524296 ONB524296 ODF524296 NTJ524296 NJN524296 MZR524296 MPV524296 MFZ524296 LWD524296 LMH524296 LCL524296 KSP524296 KIT524296 JYX524296 JPB524296 JFF524296 IVJ524296 ILN524296 IBR524296 HRV524296 HHZ524296 GYD524296 GOH524296 GEL524296 FUP524296 FKT524296 FAX524296 ERB524296 EHF524296 DXJ524296 DNN524296 DDR524296 CTV524296 CJZ524296 CAD524296 BQH524296 BGL524296 AWP524296 AMT524296 ACX524296 TB524296 JF524296 J524296 WVR458760 WLV458760 WBZ458760 VSD458760 VIH458760 UYL458760 UOP458760 UET458760 TUX458760 TLB458760 TBF458760 SRJ458760 SHN458760 RXR458760 RNV458760 RDZ458760 QUD458760 QKH458760 QAL458760 PQP458760 PGT458760 OWX458760 ONB458760 ODF458760 NTJ458760 NJN458760 MZR458760 MPV458760 MFZ458760 LWD458760 LMH458760 LCL458760 KSP458760 KIT458760 JYX458760 JPB458760 JFF458760 IVJ458760 ILN458760 IBR458760 HRV458760 HHZ458760 GYD458760 GOH458760 GEL458760 FUP458760 FKT458760 FAX458760 ERB458760 EHF458760 DXJ458760 DNN458760 DDR458760 CTV458760 CJZ458760 CAD458760 BQH458760 BGL458760 AWP458760 AMT458760 ACX458760 TB458760 JF458760 J458760 WVR393224 WLV393224 WBZ393224 VSD393224 VIH393224 UYL393224 UOP393224 UET393224 TUX393224 TLB393224 TBF393224 SRJ393224 SHN393224 RXR393224 RNV393224 RDZ393224 QUD393224 QKH393224 QAL393224 PQP393224 PGT393224 OWX393224 ONB393224 ODF393224 NTJ393224 NJN393224 MZR393224 MPV393224 MFZ393224 LWD393224 LMH393224 LCL393224 KSP393224 KIT393224 JYX393224 JPB393224 JFF393224 IVJ393224 ILN393224 IBR393224 HRV393224 HHZ393224 GYD393224 GOH393224 GEL393224 FUP393224 FKT393224 FAX393224 ERB393224 EHF393224 DXJ393224 DNN393224 DDR393224 CTV393224 CJZ393224 CAD393224 BQH393224 BGL393224 AWP393224 AMT393224 ACX393224 TB393224 JF393224 J393224 WVR327688 WLV327688 WBZ327688 VSD327688 VIH327688 UYL327688 UOP327688 UET327688 TUX327688 TLB327688 TBF327688 SRJ327688 SHN327688 RXR327688 RNV327688 RDZ327688 QUD327688 QKH327688 QAL327688 PQP327688 PGT327688 OWX327688 ONB327688 ODF327688 NTJ327688 NJN327688 MZR327688 MPV327688 MFZ327688 LWD327688 LMH327688 LCL327688 KSP327688 KIT327688 JYX327688 JPB327688 JFF327688 IVJ327688 ILN327688 IBR327688 HRV327688 HHZ327688 GYD327688 GOH327688 GEL327688 FUP327688 FKT327688 FAX327688 ERB327688 EHF327688 DXJ327688 DNN327688 DDR327688 CTV327688 CJZ327688 CAD327688 BQH327688 BGL327688 AWP327688 AMT327688 ACX327688 TB327688 JF327688 J327688 WVR262152 WLV262152 WBZ262152 VSD262152 VIH262152 UYL262152 UOP262152 UET262152 TUX262152 TLB262152 TBF262152 SRJ262152 SHN262152 RXR262152 RNV262152 RDZ262152 QUD262152 QKH262152 QAL262152 PQP262152 PGT262152 OWX262152 ONB262152 ODF262152 NTJ262152 NJN262152 MZR262152 MPV262152 MFZ262152 LWD262152 LMH262152 LCL262152 KSP262152 KIT262152 JYX262152 JPB262152 JFF262152 IVJ262152 ILN262152 IBR262152 HRV262152 HHZ262152 GYD262152 GOH262152 GEL262152 FUP262152 FKT262152 FAX262152 ERB262152 EHF262152 DXJ262152 DNN262152 DDR262152 CTV262152 CJZ262152 CAD262152 BQH262152 BGL262152 AWP262152 AMT262152 ACX262152 TB262152 JF262152 J262152 WVR196616 WLV196616 WBZ196616 VSD196616 VIH196616 UYL196616 UOP196616 UET196616 TUX196616 TLB196616 TBF196616 SRJ196616 SHN196616 RXR196616 RNV196616 RDZ196616 QUD196616 QKH196616 QAL196616 PQP196616 PGT196616 OWX196616 ONB196616 ODF196616 NTJ196616 NJN196616 MZR196616 MPV196616 MFZ196616 LWD196616 LMH196616 LCL196616 KSP196616 KIT196616 JYX196616 JPB196616 JFF196616 IVJ196616 ILN196616 IBR196616 HRV196616 HHZ196616 GYD196616 GOH196616 GEL196616 FUP196616 FKT196616 FAX196616 ERB196616 EHF196616 DXJ196616 DNN196616 DDR196616 CTV196616 CJZ196616 CAD196616 BQH196616 BGL196616 AWP196616 AMT196616 ACX196616 TB196616 JF196616 J196616 WVR131080 WLV131080 WBZ131080 VSD131080 VIH131080 UYL131080 UOP131080 UET131080 TUX131080 TLB131080 TBF131080 SRJ131080 SHN131080 RXR131080 RNV131080 RDZ131080 QUD131080 QKH131080 QAL131080 PQP131080 PGT131080 OWX131080 ONB131080 ODF131080 NTJ131080 NJN131080 MZR131080 MPV131080 MFZ131080 LWD131080 LMH131080 LCL131080 KSP131080 KIT131080 JYX131080 JPB131080 JFF131080 IVJ131080 ILN131080 IBR131080 HRV131080 HHZ131080 GYD131080 GOH131080 GEL131080 FUP131080 FKT131080 FAX131080 ERB131080 EHF131080 DXJ131080 DNN131080 DDR131080 CTV131080 CJZ131080 CAD131080 BQH131080 BGL131080 AWP131080 AMT131080 ACX131080 TB131080 JF131080 J131080 WVR65544 WLV65544 WBZ65544 VSD65544 VIH65544 UYL65544 UOP65544 UET65544 TUX65544 TLB65544 TBF65544 SRJ65544 SHN65544 RXR65544 RNV65544 RDZ65544 QUD65544 QKH65544 QAL65544 PQP65544 PGT65544 OWX65544 ONB65544 ODF65544 NTJ65544 NJN65544 MZR65544 MPV65544 MFZ65544 LWD65544 LMH65544 LCL65544 KSP65544 KIT65544 JYX65544 JPB65544 JFF65544 IVJ65544 ILN65544 IBR65544 HRV65544 HHZ65544 GYD65544 GOH65544 GEL65544 FUP65544 FKT65544 FAX65544 ERB65544 EHF65544 DXJ65544 DNN65544 DDR65544 CTV65544 CJZ65544 CAD65544 BQH65544 BGL65544 AWP65544 AMT65544 ACX65544 TB65544 JF65544 J65544 WVR27 WLV27 WBZ27 VSD27 VIH27 UYL27 UOP27 UET27 TUX27 TLB27 TBF27 SRJ27 SHN27 RXR27 RNV27 RDZ27 QUD27 QKH27 QAL27 PQP27 PGT27 OWX27 ONB27 ODF27 NTJ27 NJN27 MZR27 MPV27 MFZ27 LWD27 LMH27 LCL27 KSP27 KIT27 JYX27 JPB27 JFF27 IVJ27 ILN27 IBR27 HRV27 HHZ27 GYD27 GOH27 GEL27 FUP27 FKT27 FAX27 ERB27 EHF27 DXJ27 DNN27 DDR27 CTV27 CJZ27 CAD27 BQH27 BGL27 AWP27 AMT27 ACX27 TB27 JF27 VIH983060 WVR983046 WLV983046 WBZ983046 VSD983046 VIH983046 UYL983046 UOP983046 UET983046 TUX983046 TLB983046 TBF983046 SRJ983046 SHN983046 RXR983046 RNV983046 RDZ983046 QUD983046 QKH983046 QAL983046 PQP983046 PGT983046 OWX983046 ONB983046 ODF983046 NTJ983046 NJN983046 MZR983046 MPV983046 MFZ983046 LWD983046 LMH983046 LCL983046 KSP983046 KIT983046 JYX983046 JPB983046 JFF983046 IVJ983046 ILN983046 IBR983046 HRV983046 HHZ983046 GYD983046 GOH983046 GEL983046 FUP983046 FKT983046 FAX983046 ERB983046 EHF983046 DXJ983046 DNN983046 DDR983046 CTV983046 CJZ983046 CAD983046 BQH983046 BGL983046 AWP983046 AMT983046 ACX983046 TB983046 JF983046 J983046 WVR917510 WLV917510 WBZ917510 VSD917510 VIH917510 UYL917510 UOP917510 UET917510 TUX917510 TLB917510 TBF917510 SRJ917510 SHN917510 RXR917510 RNV917510 RDZ917510 QUD917510 QKH917510 QAL917510 PQP917510 PGT917510 OWX917510 ONB917510 ODF917510 NTJ917510 NJN917510 MZR917510 MPV917510 MFZ917510 LWD917510 LMH917510 LCL917510 KSP917510 KIT917510 JYX917510 JPB917510 JFF917510 IVJ917510 ILN917510 IBR917510 HRV917510 HHZ917510 GYD917510 GOH917510 GEL917510 FUP917510 FKT917510 FAX917510 ERB917510 EHF917510 DXJ917510 DNN917510 DDR917510 CTV917510 CJZ917510 CAD917510 BQH917510 BGL917510 AWP917510 AMT917510 ACX917510 TB917510 JF917510 J917510 WVR851974 WLV851974 WBZ851974 VSD851974 VIH851974 UYL851974 UOP851974 UET851974 TUX851974 TLB851974 TBF851974 SRJ851974 SHN851974 RXR851974 RNV851974 RDZ851974 QUD851974 QKH851974 QAL851974 PQP851974 PGT851974 OWX851974 ONB851974 ODF851974 NTJ851974 NJN851974 MZR851974 MPV851974 MFZ851974 LWD851974 LMH851974 LCL851974 KSP851974 KIT851974 JYX851974 JPB851974 JFF851974 IVJ851974 ILN851974 IBR851974 HRV851974 HHZ851974 GYD851974 GOH851974 GEL851974 FUP851974 FKT851974 FAX851974 ERB851974 EHF851974 DXJ851974 DNN851974 DDR851974 CTV851974 CJZ851974 CAD851974 BQH851974 BGL851974 AWP851974 AMT851974 ACX851974 TB851974 JF851974 J851974 WVR786438 WLV786438 WBZ786438 VSD786438 VIH786438 UYL786438 UOP786438 UET786438 TUX786438 TLB786438 TBF786438 SRJ786438 SHN786438 RXR786438 RNV786438 RDZ786438 QUD786438 QKH786438 QAL786438 PQP786438 PGT786438 OWX786438 ONB786438 ODF786438 NTJ786438 NJN786438 MZR786438 MPV786438 MFZ786438 LWD786438 LMH786438 LCL786438 KSP786438 KIT786438 JYX786438 JPB786438 JFF786438 IVJ786438 ILN786438 IBR786438 HRV786438 HHZ786438 GYD786438 GOH786438 GEL786438 FUP786438 FKT786438 FAX786438 ERB786438 EHF786438 DXJ786438 DNN786438 DDR786438 CTV786438 CJZ786438 CAD786438 BQH786438 BGL786438 AWP786438 AMT786438 ACX786438 TB786438 JF786438 J786438 WVR720902 WLV720902 WBZ720902 VSD720902 VIH720902 UYL720902 UOP720902 UET720902 TUX720902 TLB720902 TBF720902 SRJ720902 SHN720902 RXR720902 RNV720902 RDZ720902 QUD720902 QKH720902 QAL720902 PQP720902 PGT720902 OWX720902 ONB720902 ODF720902 NTJ720902 NJN720902 MZR720902 MPV720902 MFZ720902 LWD720902 LMH720902 LCL720902 KSP720902 KIT720902 JYX720902 JPB720902 JFF720902 IVJ720902 ILN720902 IBR720902 HRV720902 HHZ720902 GYD720902 GOH720902 GEL720902 FUP720902 FKT720902 FAX720902 ERB720902 EHF720902 DXJ720902 DNN720902 DDR720902 CTV720902 CJZ720902 CAD720902 BQH720902 BGL720902 AWP720902 AMT720902 ACX720902 TB720902 JF720902 J720902 WVR655366 WLV655366 WBZ655366 VSD655366 VIH655366 UYL655366 UOP655366 UET655366 TUX655366 TLB655366 TBF655366 SRJ655366 SHN655366 RXR655366 RNV655366 RDZ655366 QUD655366 QKH655366 QAL655366 PQP655366 PGT655366 OWX655366 ONB655366 ODF655366 NTJ655366 NJN655366 MZR655366 MPV655366 MFZ655366 LWD655366 LMH655366 LCL655366 KSP655366 KIT655366 JYX655366 JPB655366 JFF655366 IVJ655366 ILN655366 IBR655366 HRV655366 HHZ655366 GYD655366 GOH655366 GEL655366 FUP655366 FKT655366 FAX655366 ERB655366 EHF655366 DXJ655366 DNN655366 DDR655366 CTV655366 CJZ655366 CAD655366 BQH655366 BGL655366 AWP655366 AMT655366 ACX655366 TB655366 JF655366 J655366 WVR589830 WLV589830 WBZ589830 VSD589830 VIH589830 UYL589830 UOP589830 UET589830 TUX589830 TLB589830 TBF589830 SRJ589830 SHN589830 RXR589830 RNV589830 RDZ589830 QUD589830 QKH589830 QAL589830 PQP589830 PGT589830 OWX589830 ONB589830 ODF589830 NTJ589830 NJN589830 MZR589830 MPV589830 MFZ589830 LWD589830 LMH589830 LCL589830 KSP589830 KIT589830 JYX589830 JPB589830 JFF589830 IVJ589830 ILN589830 IBR589830 HRV589830 HHZ589830 GYD589830 GOH589830 GEL589830 FUP589830 FKT589830 FAX589830 ERB589830 EHF589830 DXJ589830 DNN589830 DDR589830 CTV589830 CJZ589830 CAD589830 BQH589830 BGL589830 AWP589830 AMT589830 ACX589830 TB589830 JF589830 J589830 WVR524294 WLV524294 WBZ524294 VSD524294 VIH524294 UYL524294 UOP524294 UET524294 TUX524294 TLB524294 TBF524294 SRJ524294 SHN524294 RXR524294 RNV524294 RDZ524294 QUD524294 QKH524294 QAL524294 PQP524294 PGT524294 OWX524294 ONB524294 ODF524294 NTJ524294 NJN524294 MZR524294 MPV524294 MFZ524294 LWD524294 LMH524294 LCL524294 KSP524294 KIT524294 JYX524294 JPB524294 JFF524294 IVJ524294 ILN524294 IBR524294 HRV524294 HHZ524294 GYD524294 GOH524294 GEL524294 FUP524294 FKT524294 FAX524294 ERB524294 EHF524294 DXJ524294 DNN524294 DDR524294 CTV524294 CJZ524294 CAD524294 BQH524294 BGL524294 AWP524294 AMT524294 ACX524294 TB524294 JF524294 J524294 WVR458758 WLV458758 WBZ458758 VSD458758 VIH458758 UYL458758 UOP458758 UET458758 TUX458758 TLB458758 TBF458758 SRJ458758 SHN458758 RXR458758 RNV458758 RDZ458758 QUD458758 QKH458758 QAL458758 PQP458758 PGT458758 OWX458758 ONB458758 ODF458758 NTJ458758 NJN458758 MZR458758 MPV458758 MFZ458758 LWD458758 LMH458758 LCL458758 KSP458758 KIT458758 JYX458758 JPB458758 JFF458758 IVJ458758 ILN458758 IBR458758 HRV458758 HHZ458758 GYD458758 GOH458758 GEL458758 FUP458758 FKT458758 FAX458758 ERB458758 EHF458758 DXJ458758 DNN458758 DDR458758 CTV458758 CJZ458758 CAD458758 BQH458758 BGL458758 AWP458758 AMT458758 ACX458758 TB458758 JF458758 J458758 WVR393222 WLV393222 WBZ393222 VSD393222 VIH393222 UYL393222 UOP393222 UET393222 TUX393222 TLB393222 TBF393222 SRJ393222 SHN393222 RXR393222 RNV393222 RDZ393222 QUD393222 QKH393222 QAL393222 PQP393222 PGT393222 OWX393222 ONB393222 ODF393222 NTJ393222 NJN393222 MZR393222 MPV393222 MFZ393222 LWD393222 LMH393222 LCL393222 KSP393222 KIT393222 JYX393222 JPB393222 JFF393222 IVJ393222 ILN393222 IBR393222 HRV393222 HHZ393222 GYD393222 GOH393222 GEL393222 FUP393222 FKT393222 FAX393222 ERB393222 EHF393222 DXJ393222 DNN393222 DDR393222 CTV393222 CJZ393222 CAD393222 BQH393222 BGL393222 AWP393222 AMT393222 ACX393222 TB393222 JF393222 J393222 WVR327686 WLV327686 WBZ327686 VSD327686 VIH327686 UYL327686 UOP327686 UET327686 TUX327686 TLB327686 TBF327686 SRJ327686 SHN327686 RXR327686 RNV327686 RDZ327686 QUD327686 QKH327686 QAL327686 PQP327686 PGT327686 OWX327686 ONB327686 ODF327686 NTJ327686 NJN327686 MZR327686 MPV327686 MFZ327686 LWD327686 LMH327686 LCL327686 KSP327686 KIT327686 JYX327686 JPB327686 JFF327686 IVJ327686 ILN327686 IBR327686 HRV327686 HHZ327686 GYD327686 GOH327686 GEL327686 FUP327686 FKT327686 FAX327686 ERB327686 EHF327686 DXJ327686 DNN327686 DDR327686 CTV327686 CJZ327686 CAD327686 BQH327686 BGL327686 AWP327686 AMT327686 ACX327686 TB327686 JF327686 J327686 WVR262150 WLV262150 WBZ262150 VSD262150 VIH262150 UYL262150 UOP262150 UET262150 TUX262150 TLB262150 TBF262150 SRJ262150 SHN262150 RXR262150 RNV262150 RDZ262150 QUD262150 QKH262150 QAL262150 PQP262150 PGT262150 OWX262150 ONB262150 ODF262150 NTJ262150 NJN262150 MZR262150 MPV262150 MFZ262150 LWD262150 LMH262150 LCL262150 KSP262150 KIT262150 JYX262150 JPB262150 JFF262150 IVJ262150 ILN262150 IBR262150 HRV262150 HHZ262150 GYD262150 GOH262150 GEL262150 FUP262150 FKT262150 FAX262150 ERB262150 EHF262150 DXJ262150 DNN262150 DDR262150 CTV262150 CJZ262150 CAD262150 BQH262150 BGL262150 AWP262150 AMT262150 ACX262150 TB262150 JF262150 J262150 WVR196614 WLV196614 WBZ196614 VSD196614 VIH196614 UYL196614 UOP196614 UET196614 TUX196614 TLB196614 TBF196614 SRJ196614 SHN196614 RXR196614 RNV196614 RDZ196614 QUD196614 QKH196614 QAL196614 PQP196614 PGT196614 OWX196614 ONB196614 ODF196614 NTJ196614 NJN196614 MZR196614 MPV196614 MFZ196614 LWD196614 LMH196614 LCL196614 KSP196614 KIT196614 JYX196614 JPB196614 JFF196614 IVJ196614 ILN196614 IBR196614 HRV196614 HHZ196614 GYD196614 GOH196614 GEL196614 FUP196614 FKT196614 FAX196614 ERB196614 EHF196614 DXJ196614 DNN196614 DDR196614 CTV196614 CJZ196614 CAD196614 BQH196614 BGL196614 AWP196614 AMT196614 ACX196614 TB196614 JF196614 J196614 WVR131078 WLV131078 WBZ131078 VSD131078 VIH131078 UYL131078 UOP131078 UET131078 TUX131078 TLB131078 TBF131078 SRJ131078 SHN131078 RXR131078 RNV131078 RDZ131078 QUD131078 QKH131078 QAL131078 PQP131078 PGT131078 OWX131078 ONB131078 ODF131078 NTJ131078 NJN131078 MZR131078 MPV131078 MFZ131078 LWD131078 LMH131078 LCL131078 KSP131078 KIT131078 JYX131078 JPB131078 JFF131078 IVJ131078 ILN131078 IBR131078 HRV131078 HHZ131078 GYD131078 GOH131078 GEL131078 FUP131078 FKT131078 FAX131078 ERB131078 EHF131078 DXJ131078 DNN131078 DDR131078 CTV131078 CJZ131078 CAD131078 BQH131078 BGL131078 AWP131078 AMT131078 ACX131078 TB131078 JF131078 J131078 WVR65542 WLV65542 WBZ65542 VSD65542 VIH65542 UYL65542 UOP65542 UET65542 TUX65542 TLB65542 TBF65542 SRJ65542 SHN65542 RXR65542 RNV65542 RDZ65542 QUD65542 QKH65542 QAL65542 PQP65542 PGT65542 OWX65542 ONB65542 ODF65542 NTJ65542 NJN65542 MZR65542 MPV65542 MFZ65542 LWD65542 LMH65542 LCL65542 KSP65542 KIT65542 JYX65542 JPB65542 JFF65542 IVJ65542 ILN65542 IBR65542 HRV65542 HHZ65542 GYD65542 GOH65542 GEL65542 FUP65542 FKT65542 FAX65542 ERB65542 EHF65542 DXJ65542 DNN65542 DDR65542 CTV65542 CJZ65542 CAD65542 BQH65542 BGL65542 AWP65542 AMT65542 ACX65542 TB65542 JF65542 J65542 WVR25 WLV25 WBZ25 VSD25 VIH25 UYL25 UOP25 UET25 TUX25 TLB25 TBF25 SRJ25 SHN25 RXR25 RNV25 RDZ25 QUD25 QKH25 QAL25 PQP25 PGT25 OWX25 ONB25 ODF25 NTJ25 NJN25 MZR25 MPV25 MFZ25 LWD25 LMH25 LCL25 KSP25 KIT25 JYX25 JPB25 JFF25 IVJ25 ILN25 IBR25 HRV25 HHZ25 GYD25 GOH25 GEL25 FUP25 FKT25 FAX25 ERB25 EHF25 DXJ25 DNN25 DDR25 CTV25 CJZ25 CAD25 BQH25 BGL25 AWP25 AMT25 ACX25 TB25 JF25 UYL983060 WVR983050 WLV983050 WBZ983050 VSD983050 VIH983050 UYL983050 UOP983050 UET983050 TUX983050 TLB983050 TBF983050 SRJ983050 SHN983050 RXR983050 RNV983050 RDZ983050 QUD983050 QKH983050 QAL983050 PQP983050 PGT983050 OWX983050 ONB983050 ODF983050 NTJ983050 NJN983050 MZR983050 MPV983050 MFZ983050 LWD983050 LMH983050 LCL983050 KSP983050 KIT983050 JYX983050 JPB983050 JFF983050 IVJ983050 ILN983050 IBR983050 HRV983050 HHZ983050 GYD983050 GOH983050 GEL983050 FUP983050 FKT983050 FAX983050 ERB983050 EHF983050 DXJ983050 DNN983050 DDR983050 CTV983050 CJZ983050 CAD983050 BQH983050 BGL983050 AWP983050 AMT983050 ACX983050 TB983050 JF983050 J983050 WVR917514 WLV917514 WBZ917514 VSD917514 VIH917514 UYL917514 UOP917514 UET917514 TUX917514 TLB917514 TBF917514 SRJ917514 SHN917514 RXR917514 RNV917514 RDZ917514 QUD917514 QKH917514 QAL917514 PQP917514 PGT917514 OWX917514 ONB917514 ODF917514 NTJ917514 NJN917514 MZR917514 MPV917514 MFZ917514 LWD917514 LMH917514 LCL917514 KSP917514 KIT917514 JYX917514 JPB917514 JFF917514 IVJ917514 ILN917514 IBR917514 HRV917514 HHZ917514 GYD917514 GOH917514 GEL917514 FUP917514 FKT917514 FAX917514 ERB917514 EHF917514 DXJ917514 DNN917514 DDR917514 CTV917514 CJZ917514 CAD917514 BQH917514 BGL917514 AWP917514 AMT917514 ACX917514 TB917514 JF917514 J917514 WVR851978 WLV851978 WBZ851978 VSD851978 VIH851978 UYL851978 UOP851978 UET851978 TUX851978 TLB851978 TBF851978 SRJ851978 SHN851978 RXR851978 RNV851978 RDZ851978 QUD851978 QKH851978 QAL851978 PQP851978 PGT851978 OWX851978 ONB851978 ODF851978 NTJ851978 NJN851978 MZR851978 MPV851978 MFZ851978 LWD851978 LMH851978 LCL851978 KSP851978 KIT851978 JYX851978 JPB851978 JFF851978 IVJ851978 ILN851978 IBR851978 HRV851978 HHZ851978 GYD851978 GOH851978 GEL851978 FUP851978 FKT851978 FAX851978 ERB851978 EHF851978 DXJ851978 DNN851978 DDR851978 CTV851978 CJZ851978 CAD851978 BQH851978 BGL851978 AWP851978 AMT851978 ACX851978 TB851978 JF851978 J851978 WVR786442 WLV786442 WBZ786442 VSD786442 VIH786442 UYL786442 UOP786442 UET786442 TUX786442 TLB786442 TBF786442 SRJ786442 SHN786442 RXR786442 RNV786442 RDZ786442 QUD786442 QKH786442 QAL786442 PQP786442 PGT786442 OWX786442 ONB786442 ODF786442 NTJ786442 NJN786442 MZR786442 MPV786442 MFZ786442 LWD786442 LMH786442 LCL786442 KSP786442 KIT786442 JYX786442 JPB786442 JFF786442 IVJ786442 ILN786442 IBR786442 HRV786442 HHZ786442 GYD786442 GOH786442 GEL786442 FUP786442 FKT786442 FAX786442 ERB786442 EHF786442 DXJ786442 DNN786442 DDR786442 CTV786442 CJZ786442 CAD786442 BQH786442 BGL786442 AWP786442 AMT786442 ACX786442 TB786442 JF786442 J786442 WVR720906 WLV720906 WBZ720906 VSD720906 VIH720906 UYL720906 UOP720906 UET720906 TUX720906 TLB720906 TBF720906 SRJ720906 SHN720906 RXR720906 RNV720906 RDZ720906 QUD720906 QKH720906 QAL720906 PQP720906 PGT720906 OWX720906 ONB720906 ODF720906 NTJ720906 NJN720906 MZR720906 MPV720906 MFZ720906 LWD720906 LMH720906 LCL720906 KSP720906 KIT720906 JYX720906 JPB720906 JFF720906 IVJ720906 ILN720906 IBR720906 HRV720906 HHZ720906 GYD720906 GOH720906 GEL720906 FUP720906 FKT720906 FAX720906 ERB720906 EHF720906 DXJ720906 DNN720906 DDR720906 CTV720906 CJZ720906 CAD720906 BQH720906 BGL720906 AWP720906 AMT720906 ACX720906 TB720906 JF720906 J720906 WVR655370 WLV655370 WBZ655370 VSD655370 VIH655370 UYL655370 UOP655370 UET655370 TUX655370 TLB655370 TBF655370 SRJ655370 SHN655370 RXR655370 RNV655370 RDZ655370 QUD655370 QKH655370 QAL655370 PQP655370 PGT655370 OWX655370 ONB655370 ODF655370 NTJ655370 NJN655370 MZR655370 MPV655370 MFZ655370 LWD655370 LMH655370 LCL655370 KSP655370 KIT655370 JYX655370 JPB655370 JFF655370 IVJ655370 ILN655370 IBR655370 HRV655370 HHZ655370 GYD655370 GOH655370 GEL655370 FUP655370 FKT655370 FAX655370 ERB655370 EHF655370 DXJ655370 DNN655370 DDR655370 CTV655370 CJZ655370 CAD655370 BQH655370 BGL655370 AWP655370 AMT655370 ACX655370 TB655370 JF655370 J655370 WVR589834 WLV589834 WBZ589834 VSD589834 VIH589834 UYL589834 UOP589834 UET589834 TUX589834 TLB589834 TBF589834 SRJ589834 SHN589834 RXR589834 RNV589834 RDZ589834 QUD589834 QKH589834 QAL589834 PQP589834 PGT589834 OWX589834 ONB589834 ODF589834 NTJ589834 NJN589834 MZR589834 MPV589834 MFZ589834 LWD589834 LMH589834 LCL589834 KSP589834 KIT589834 JYX589834 JPB589834 JFF589834 IVJ589834 ILN589834 IBR589834 HRV589834 HHZ589834 GYD589834 GOH589834 GEL589834 FUP589834 FKT589834 FAX589834 ERB589834 EHF589834 DXJ589834 DNN589834 DDR589834 CTV589834 CJZ589834 CAD589834 BQH589834 BGL589834 AWP589834 AMT589834 ACX589834 TB589834 JF589834 J589834 WVR524298 WLV524298 WBZ524298 VSD524298 VIH524298 UYL524298 UOP524298 UET524298 TUX524298 TLB524298 TBF524298 SRJ524298 SHN524298 RXR524298 RNV524298 RDZ524298 QUD524298 QKH524298 QAL524298 PQP524298 PGT524298 OWX524298 ONB524298 ODF524298 NTJ524298 NJN524298 MZR524298 MPV524298 MFZ524298 LWD524298 LMH524298 LCL524298 KSP524298 KIT524298 JYX524298 JPB524298 JFF524298 IVJ524298 ILN524298 IBR524298 HRV524298 HHZ524298 GYD524298 GOH524298 GEL524298 FUP524298 FKT524298 FAX524298 ERB524298 EHF524298 DXJ524298 DNN524298 DDR524298 CTV524298 CJZ524298 CAD524298 BQH524298 BGL524298 AWP524298 AMT524298 ACX524298 TB524298 JF524298 J524298 WVR458762 WLV458762 WBZ458762 VSD458762 VIH458762 UYL458762 UOP458762 UET458762 TUX458762 TLB458762 TBF458762 SRJ458762 SHN458762 RXR458762 RNV458762 RDZ458762 QUD458762 QKH458762 QAL458762 PQP458762 PGT458762 OWX458762 ONB458762 ODF458762 NTJ458762 NJN458762 MZR458762 MPV458762 MFZ458762 LWD458762 LMH458762 LCL458762 KSP458762 KIT458762 JYX458762 JPB458762 JFF458762 IVJ458762 ILN458762 IBR458762 HRV458762 HHZ458762 GYD458762 GOH458762 GEL458762 FUP458762 FKT458762 FAX458762 ERB458762 EHF458762 DXJ458762 DNN458762 DDR458762 CTV458762 CJZ458762 CAD458762 BQH458762 BGL458762 AWP458762 AMT458762 ACX458762 TB458762 JF458762 J458762 WVR393226 WLV393226 WBZ393226 VSD393226 VIH393226 UYL393226 UOP393226 UET393226 TUX393226 TLB393226 TBF393226 SRJ393226 SHN393226 RXR393226 RNV393226 RDZ393226 QUD393226 QKH393226 QAL393226 PQP393226 PGT393226 OWX393226 ONB393226 ODF393226 NTJ393226 NJN393226 MZR393226 MPV393226 MFZ393226 LWD393226 LMH393226 LCL393226 KSP393226 KIT393226 JYX393226 JPB393226 JFF393226 IVJ393226 ILN393226 IBR393226 HRV393226 HHZ393226 GYD393226 GOH393226 GEL393226 FUP393226 FKT393226 FAX393226 ERB393226 EHF393226 DXJ393226 DNN393226 DDR393226 CTV393226 CJZ393226 CAD393226 BQH393226 BGL393226 AWP393226 AMT393226 ACX393226 TB393226 JF393226 J393226 WVR327690 WLV327690 WBZ327690 VSD327690 VIH327690 UYL327690 UOP327690 UET327690 TUX327690 TLB327690 TBF327690 SRJ327690 SHN327690 RXR327690 RNV327690 RDZ327690 QUD327690 QKH327690 QAL327690 PQP327690 PGT327690 OWX327690 ONB327690 ODF327690 NTJ327690 NJN327690 MZR327690 MPV327690 MFZ327690 LWD327690 LMH327690 LCL327690 KSP327690 KIT327690 JYX327690 JPB327690 JFF327690 IVJ327690 ILN327690 IBR327690 HRV327690 HHZ327690 GYD327690 GOH327690 GEL327690 FUP327690 FKT327690 FAX327690 ERB327690 EHF327690 DXJ327690 DNN327690 DDR327690 CTV327690 CJZ327690 CAD327690 BQH327690 BGL327690 AWP327690 AMT327690 ACX327690 TB327690 JF327690 J327690 WVR262154 WLV262154 WBZ262154 VSD262154 VIH262154 UYL262154 UOP262154 UET262154 TUX262154 TLB262154 TBF262154 SRJ262154 SHN262154 RXR262154 RNV262154 RDZ262154 QUD262154 QKH262154 QAL262154 PQP262154 PGT262154 OWX262154 ONB262154 ODF262154 NTJ262154 NJN262154 MZR262154 MPV262154 MFZ262154 LWD262154 LMH262154 LCL262154 KSP262154 KIT262154 JYX262154 JPB262154 JFF262154 IVJ262154 ILN262154 IBR262154 HRV262154 HHZ262154 GYD262154 GOH262154 GEL262154 FUP262154 FKT262154 FAX262154 ERB262154 EHF262154 DXJ262154 DNN262154 DDR262154 CTV262154 CJZ262154 CAD262154 BQH262154 BGL262154 AWP262154 AMT262154 ACX262154 TB262154 JF262154 J262154 WVR196618 WLV196618 WBZ196618 VSD196618 VIH196618 UYL196618 UOP196618 UET196618 TUX196618 TLB196618 TBF196618 SRJ196618 SHN196618 RXR196618 RNV196618 RDZ196618 QUD196618 QKH196618 QAL196618 PQP196618 PGT196618 OWX196618 ONB196618 ODF196618 NTJ196618 NJN196618 MZR196618 MPV196618 MFZ196618 LWD196618 LMH196618 LCL196618 KSP196618 KIT196618 JYX196618 JPB196618 JFF196618 IVJ196618 ILN196618 IBR196618 HRV196618 HHZ196618 GYD196618 GOH196618 GEL196618 FUP196618 FKT196618 FAX196618 ERB196618 EHF196618 DXJ196618 DNN196618 DDR196618 CTV196618 CJZ196618 CAD196618 BQH196618 BGL196618 AWP196618 AMT196618 ACX196618 TB196618 JF196618 J196618 WVR131082 WLV131082 WBZ131082 VSD131082 VIH131082 UYL131082 UOP131082 UET131082 TUX131082 TLB131082 TBF131082 SRJ131082 SHN131082 RXR131082 RNV131082 RDZ131082 QUD131082 QKH131082 QAL131082 PQP131082 PGT131082 OWX131082 ONB131082 ODF131082 NTJ131082 NJN131082 MZR131082 MPV131082 MFZ131082 LWD131082 LMH131082 LCL131082 KSP131082 KIT131082 JYX131082 JPB131082 JFF131082 IVJ131082 ILN131082 IBR131082 HRV131082 HHZ131082 GYD131082 GOH131082 GEL131082 FUP131082 FKT131082 FAX131082 ERB131082 EHF131082 DXJ131082 DNN131082 DDR131082 CTV131082 CJZ131082 CAD131082 BQH131082 BGL131082 AWP131082 AMT131082 ACX131082 TB131082 JF131082 J131082 WVR65546 WLV65546 WBZ65546 VSD65546 VIH65546 UYL65546 UOP65546 UET65546 TUX65546 TLB65546 TBF65546 SRJ65546 SHN65546 RXR65546 RNV65546 RDZ65546 QUD65546 QKH65546 QAL65546 PQP65546 PGT65546 OWX65546 ONB65546 ODF65546 NTJ65546 NJN65546 MZR65546 MPV65546 MFZ65546 LWD65546 LMH65546 LCL65546 KSP65546 KIT65546 JYX65546 JPB65546 JFF65546 IVJ65546 ILN65546 IBR65546 HRV65546 HHZ65546 GYD65546 GOH65546 GEL65546 FUP65546 FKT65546 FAX65546 ERB65546 EHF65546 DXJ65546 DNN65546 DDR65546 CTV65546 CJZ65546 CAD65546 BQH65546 BGL65546 AWP65546 AMT65546 ACX65546 TB65546 JF65546 J65546 WVR29 WLV29 WBZ29 VSD29 VIH29 UYL29 UOP29 UET29 TUX29 TLB29 TBF29 SRJ29 SHN29 RXR29 RNV29 RDZ29 QUD29 QKH29 QAL29 PQP29 PGT29 OWX29 ONB29 ODF29 NTJ29 NJN29 MZR29 MPV29 MFZ29 LWD29 LMH29 LCL29 KSP29 KIT29 JYX29 JPB29 JFF29 IVJ29 ILN29 IBR29 HRV29 HHZ29 GYD29 GOH29 GEL29 FUP29 FKT29 FAX29 ERB29 EHF29 DXJ29 DNN29 DDR29 CTV29 CJZ29 CAD29 BQH29 BGL29 AWP29 AMT29 ACX29 TB29 JF29 UOP983060 WVR983084 WLV983084 WBZ983084 VSD983084 VIH983084 UYL983084 UOP983084 UET983084 TUX983084 TLB983084 TBF983084 SRJ983084 SHN983084 RXR983084 RNV983084 RDZ983084 QUD983084 QKH983084 QAL983084 PQP983084 PGT983084 OWX983084 ONB983084 ODF983084 NTJ983084 NJN983084 MZR983084 MPV983084 MFZ983084 LWD983084 LMH983084 LCL983084 KSP983084 KIT983084 JYX983084 JPB983084 JFF983084 IVJ983084 ILN983084 IBR983084 HRV983084 HHZ983084 GYD983084 GOH983084 GEL983084 FUP983084 FKT983084 FAX983084 ERB983084 EHF983084 DXJ983084 DNN983084 DDR983084 CTV983084 CJZ983084 CAD983084 BQH983084 BGL983084 AWP983084 AMT983084 ACX983084 TB983084 JF983084 J983084 WVR917548 WLV917548 WBZ917548 VSD917548 VIH917548 UYL917548 UOP917548 UET917548 TUX917548 TLB917548 TBF917548 SRJ917548 SHN917548 RXR917548 RNV917548 RDZ917548 QUD917548 QKH917548 QAL917548 PQP917548 PGT917548 OWX917548 ONB917548 ODF917548 NTJ917548 NJN917548 MZR917548 MPV917548 MFZ917548 LWD917548 LMH917548 LCL917548 KSP917548 KIT917548 JYX917548 JPB917548 JFF917548 IVJ917548 ILN917548 IBR917548 HRV917548 HHZ917548 GYD917548 GOH917548 GEL917548 FUP917548 FKT917548 FAX917548 ERB917548 EHF917548 DXJ917548 DNN917548 DDR917548 CTV917548 CJZ917548 CAD917548 BQH917548 BGL917548 AWP917548 AMT917548 ACX917548 TB917548 JF917548 J917548 WVR852012 WLV852012 WBZ852012 VSD852012 VIH852012 UYL852012 UOP852012 UET852012 TUX852012 TLB852012 TBF852012 SRJ852012 SHN852012 RXR852012 RNV852012 RDZ852012 QUD852012 QKH852012 QAL852012 PQP852012 PGT852012 OWX852012 ONB852012 ODF852012 NTJ852012 NJN852012 MZR852012 MPV852012 MFZ852012 LWD852012 LMH852012 LCL852012 KSP852012 KIT852012 JYX852012 JPB852012 JFF852012 IVJ852012 ILN852012 IBR852012 HRV852012 HHZ852012 GYD852012 GOH852012 GEL852012 FUP852012 FKT852012 FAX852012 ERB852012 EHF852012 DXJ852012 DNN852012 DDR852012 CTV852012 CJZ852012 CAD852012 BQH852012 BGL852012 AWP852012 AMT852012 ACX852012 TB852012 JF852012 J852012 WVR786476 WLV786476 WBZ786476 VSD786476 VIH786476 UYL786476 UOP786476 UET786476 TUX786476 TLB786476 TBF786476 SRJ786476 SHN786476 RXR786476 RNV786476 RDZ786476 QUD786476 QKH786476 QAL786476 PQP786476 PGT786476 OWX786476 ONB786476 ODF786476 NTJ786476 NJN786476 MZR786476 MPV786476 MFZ786476 LWD786476 LMH786476 LCL786476 KSP786476 KIT786476 JYX786476 JPB786476 JFF786476 IVJ786476 ILN786476 IBR786476 HRV786476 HHZ786476 GYD786476 GOH786476 GEL786476 FUP786476 FKT786476 FAX786476 ERB786476 EHF786476 DXJ786476 DNN786476 DDR786476 CTV786476 CJZ786476 CAD786476 BQH786476 BGL786476 AWP786476 AMT786476 ACX786476 TB786476 JF786476 J786476 WVR720940 WLV720940 WBZ720940 VSD720940 VIH720940 UYL720940 UOP720940 UET720940 TUX720940 TLB720940 TBF720940 SRJ720940 SHN720940 RXR720940 RNV720940 RDZ720940 QUD720940 QKH720940 QAL720940 PQP720940 PGT720940 OWX720940 ONB720940 ODF720940 NTJ720940 NJN720940 MZR720940 MPV720940 MFZ720940 LWD720940 LMH720940 LCL720940 KSP720940 KIT720940 JYX720940 JPB720940 JFF720940 IVJ720940 ILN720940 IBR720940 HRV720940 HHZ720940 GYD720940 GOH720940 GEL720940 FUP720940 FKT720940 FAX720940 ERB720940 EHF720940 DXJ720940 DNN720940 DDR720940 CTV720940 CJZ720940 CAD720940 BQH720940 BGL720940 AWP720940 AMT720940 ACX720940 TB720940 JF720940 J720940 WVR655404 WLV655404 WBZ655404 VSD655404 VIH655404 UYL655404 UOP655404 UET655404 TUX655404 TLB655404 TBF655404 SRJ655404 SHN655404 RXR655404 RNV655404 RDZ655404 QUD655404 QKH655404 QAL655404 PQP655404 PGT655404 OWX655404 ONB655404 ODF655404 NTJ655404 NJN655404 MZR655404 MPV655404 MFZ655404 LWD655404 LMH655404 LCL655404 KSP655404 KIT655404 JYX655404 JPB655404 JFF655404 IVJ655404 ILN655404 IBR655404 HRV655404 HHZ655404 GYD655404 GOH655404 GEL655404 FUP655404 FKT655404 FAX655404 ERB655404 EHF655404 DXJ655404 DNN655404 DDR655404 CTV655404 CJZ655404 CAD655404 BQH655404 BGL655404 AWP655404 AMT655404 ACX655404 TB655404 JF655404 J655404 WVR589868 WLV589868 WBZ589868 VSD589868 VIH589868 UYL589868 UOP589868 UET589868 TUX589868 TLB589868 TBF589868 SRJ589868 SHN589868 RXR589868 RNV589868 RDZ589868 QUD589868 QKH589868 QAL589868 PQP589868 PGT589868 OWX589868 ONB589868 ODF589868 NTJ589868 NJN589868 MZR589868 MPV589868 MFZ589868 LWD589868 LMH589868 LCL589868 KSP589868 KIT589868 JYX589868 JPB589868 JFF589868 IVJ589868 ILN589868 IBR589868 HRV589868 HHZ589868 GYD589868 GOH589868 GEL589868 FUP589868 FKT589868 FAX589868 ERB589868 EHF589868 DXJ589868 DNN589868 DDR589868 CTV589868 CJZ589868 CAD589868 BQH589868 BGL589868 AWP589868 AMT589868 ACX589868 TB589868 JF589868 J589868 WVR524332 WLV524332 WBZ524332 VSD524332 VIH524332 UYL524332 UOP524332 UET524332 TUX524332 TLB524332 TBF524332 SRJ524332 SHN524332 RXR524332 RNV524332 RDZ524332 QUD524332 QKH524332 QAL524332 PQP524332 PGT524332 OWX524332 ONB524332 ODF524332 NTJ524332 NJN524332 MZR524332 MPV524332 MFZ524332 LWD524332 LMH524332 LCL524332 KSP524332 KIT524332 JYX524332 JPB524332 JFF524332 IVJ524332 ILN524332 IBR524332 HRV524332 HHZ524332 GYD524332 GOH524332 GEL524332 FUP524332 FKT524332 FAX524332 ERB524332 EHF524332 DXJ524332 DNN524332 DDR524332 CTV524332 CJZ524332 CAD524332 BQH524332 BGL524332 AWP524332 AMT524332 ACX524332 TB524332 JF524332 J524332 WVR458796 WLV458796 WBZ458796 VSD458796 VIH458796 UYL458796 UOP458796 UET458796 TUX458796 TLB458796 TBF458796 SRJ458796 SHN458796 RXR458796 RNV458796 RDZ458796 QUD458796 QKH458796 QAL458796 PQP458796 PGT458796 OWX458796 ONB458796 ODF458796 NTJ458796 NJN458796 MZR458796 MPV458796 MFZ458796 LWD458796 LMH458796 LCL458796 KSP458796 KIT458796 JYX458796 JPB458796 JFF458796 IVJ458796 ILN458796 IBR458796 HRV458796 HHZ458796 GYD458796 GOH458796 GEL458796 FUP458796 FKT458796 FAX458796 ERB458796 EHF458796 DXJ458796 DNN458796 DDR458796 CTV458796 CJZ458796 CAD458796 BQH458796 BGL458796 AWP458796 AMT458796 ACX458796 TB458796 JF458796 J458796 WVR393260 WLV393260 WBZ393260 VSD393260 VIH393260 UYL393260 UOP393260 UET393260 TUX393260 TLB393260 TBF393260 SRJ393260 SHN393260 RXR393260 RNV393260 RDZ393260 QUD393260 QKH393260 QAL393260 PQP393260 PGT393260 OWX393260 ONB393260 ODF393260 NTJ393260 NJN393260 MZR393260 MPV393260 MFZ393260 LWD393260 LMH393260 LCL393260 KSP393260 KIT393260 JYX393260 JPB393260 JFF393260 IVJ393260 ILN393260 IBR393260 HRV393260 HHZ393260 GYD393260 GOH393260 GEL393260 FUP393260 FKT393260 FAX393260 ERB393260 EHF393260 DXJ393260 DNN393260 DDR393260 CTV393260 CJZ393260 CAD393260 BQH393260 BGL393260 AWP393260 AMT393260 ACX393260 TB393260 JF393260 J393260 WVR327724 WLV327724 WBZ327724 VSD327724 VIH327724 UYL327724 UOP327724 UET327724 TUX327724 TLB327724 TBF327724 SRJ327724 SHN327724 RXR327724 RNV327724 RDZ327724 QUD327724 QKH327724 QAL327724 PQP327724 PGT327724 OWX327724 ONB327724 ODF327724 NTJ327724 NJN327724 MZR327724 MPV327724 MFZ327724 LWD327724 LMH327724 LCL327724 KSP327724 KIT327724 JYX327724 JPB327724 JFF327724 IVJ327724 ILN327724 IBR327724 HRV327724 HHZ327724 GYD327724 GOH327724 GEL327724 FUP327724 FKT327724 FAX327724 ERB327724 EHF327724 DXJ327724 DNN327724 DDR327724 CTV327724 CJZ327724 CAD327724 BQH327724 BGL327724 AWP327724 AMT327724 ACX327724 TB327724 JF327724 J327724 WVR262188 WLV262188 WBZ262188 VSD262188 VIH262188 UYL262188 UOP262188 UET262188 TUX262188 TLB262188 TBF262188 SRJ262188 SHN262188 RXR262188 RNV262188 RDZ262188 QUD262188 QKH262188 QAL262188 PQP262188 PGT262188 OWX262188 ONB262188 ODF262188 NTJ262188 NJN262188 MZR262188 MPV262188 MFZ262188 LWD262188 LMH262188 LCL262188 KSP262188 KIT262188 JYX262188 JPB262188 JFF262188 IVJ262188 ILN262188 IBR262188 HRV262188 HHZ262188 GYD262188 GOH262188 GEL262188 FUP262188 FKT262188 FAX262188 ERB262188 EHF262188 DXJ262188 DNN262188 DDR262188 CTV262188 CJZ262188 CAD262188 BQH262188 BGL262188 AWP262188 AMT262188 ACX262188 TB262188 JF262188 J262188 WVR196652 WLV196652 WBZ196652 VSD196652 VIH196652 UYL196652 UOP196652 UET196652 TUX196652 TLB196652 TBF196652 SRJ196652 SHN196652 RXR196652 RNV196652 RDZ196652 QUD196652 QKH196652 QAL196652 PQP196652 PGT196652 OWX196652 ONB196652 ODF196652 NTJ196652 NJN196652 MZR196652 MPV196652 MFZ196652 LWD196652 LMH196652 LCL196652 KSP196652 KIT196652 JYX196652 JPB196652 JFF196652 IVJ196652 ILN196652 IBR196652 HRV196652 HHZ196652 GYD196652 GOH196652 GEL196652 FUP196652 FKT196652 FAX196652 ERB196652 EHF196652 DXJ196652 DNN196652 DDR196652 CTV196652 CJZ196652 CAD196652 BQH196652 BGL196652 AWP196652 AMT196652 ACX196652 TB196652 JF196652 J196652 WVR131116 WLV131116 WBZ131116 VSD131116 VIH131116 UYL131116 UOP131116 UET131116 TUX131116 TLB131116 TBF131116 SRJ131116 SHN131116 RXR131116 RNV131116 RDZ131116 QUD131116 QKH131116 QAL131116 PQP131116 PGT131116 OWX131116 ONB131116 ODF131116 NTJ131116 NJN131116 MZR131116 MPV131116 MFZ131116 LWD131116 LMH131116 LCL131116 KSP131116 KIT131116 JYX131116 JPB131116 JFF131116 IVJ131116 ILN131116 IBR131116 HRV131116 HHZ131116 GYD131116 GOH131116 GEL131116 FUP131116 FKT131116 FAX131116 ERB131116 EHF131116 DXJ131116 DNN131116 DDR131116 CTV131116 CJZ131116 CAD131116 BQH131116 BGL131116 AWP131116 AMT131116 ACX131116 TB131116 JF131116 J131116 WVR65580 WLV65580 WBZ65580 VSD65580 VIH65580 UYL65580 UOP65580 UET65580 TUX65580 TLB65580 TBF65580 SRJ65580 SHN65580 RXR65580 RNV65580 RDZ65580 QUD65580 QKH65580 QAL65580 PQP65580 PGT65580 OWX65580 ONB65580 ODF65580 NTJ65580 NJN65580 MZR65580 MPV65580 MFZ65580 LWD65580 LMH65580 LCL65580 KSP65580 KIT65580 JYX65580 JPB65580 JFF65580 IVJ65580 ILN65580 IBR65580 HRV65580 HHZ65580 GYD65580 GOH65580 GEL65580 FUP65580 FKT65580 FAX65580 ERB65580 EHF65580 DXJ65580 DNN65580 DDR65580 CTV65580 CJZ65580 CAD65580 BQH65580 BGL65580 AWP65580 AMT65580 ACX65580 TB65580 JF65580 J65580 WVR69 WLV69 WBZ69 VSD69 VIH69 UYL69 UOP69 UET69 TUX69 TLB69 TBF69 SRJ69 SHN69 RXR69 RNV69 RDZ69 QUD69 QKH69 QAL69 PQP69 PGT69 OWX69 ONB69 ODF69 NTJ69 NJN69 MZR69 MPV69 MFZ69 LWD69 LMH69 LCL69 KSP69 KIT69 JYX69 JPB69 JFF69 IVJ69 ILN69 IBR69 HRV69 HHZ69 GYD69 GOH69 GEL69 FUP69 FKT69 FAX69 ERB69 EHF69 DXJ69 DNN69 DDR69 CTV69 CJZ69 CAD69 BQH69 BGL69 AWP69 AMT69 ACX69 TB69 JF69 J69 WVR983082 WLV983082 WBZ983082 VSD983082 VIH983082 UYL983082 UOP983082 UET983082 TUX983082 TLB983082 TBF983082 SRJ983082 SHN983082 RXR983082 RNV983082 RDZ983082 QUD983082 QKH983082 QAL983082 PQP983082 PGT983082 OWX983082 ONB983082 ODF983082 NTJ983082 NJN983082 MZR983082 MPV983082 MFZ983082 LWD983082 LMH983082 LCL983082 KSP983082 KIT983082 JYX983082 JPB983082 JFF983082 IVJ983082 ILN983082 IBR983082 HRV983082 HHZ983082 GYD983082 GOH983082 GEL983082 FUP983082 FKT983082 FAX983082 ERB983082 EHF983082 DXJ983082 DNN983082 DDR983082 CTV983082 CJZ983082 CAD983082 BQH983082 BGL983082 AWP983082 AMT983082 ACX983082 TB983082 JF983082 J983082 WVR917546 WLV917546 WBZ917546 VSD917546 VIH917546 UYL917546 UOP917546 UET917546 TUX917546 TLB917546 TBF917546 SRJ917546 SHN917546 RXR917546 RNV917546 RDZ917546 QUD917546 QKH917546 QAL917546 PQP917546 PGT917546 OWX917546 ONB917546 ODF917546 NTJ917546 NJN917546 MZR917546 MPV917546 MFZ917546 LWD917546 LMH917546 LCL917546 KSP917546 KIT917546 JYX917546 JPB917546 JFF917546 IVJ917546 ILN917546 IBR917546 HRV917546 HHZ917546 GYD917546 GOH917546 GEL917546 FUP917546 FKT917546 FAX917546 ERB917546 EHF917546 DXJ917546 DNN917546 DDR917546 CTV917546 CJZ917546 CAD917546 BQH917546 BGL917546 AWP917546 AMT917546 ACX917546 TB917546 JF917546 J917546 WVR852010 WLV852010 WBZ852010 VSD852010 VIH852010 UYL852010 UOP852010 UET852010 TUX852010 TLB852010 TBF852010 SRJ852010 SHN852010 RXR852010 RNV852010 RDZ852010 QUD852010 QKH852010 QAL852010 PQP852010 PGT852010 OWX852010 ONB852010 ODF852010 NTJ852010 NJN852010 MZR852010 MPV852010 MFZ852010 LWD852010 LMH852010 LCL852010 KSP852010 KIT852010 JYX852010 JPB852010 JFF852010 IVJ852010 ILN852010 IBR852010 HRV852010 HHZ852010 GYD852010 GOH852010 GEL852010 FUP852010 FKT852010 FAX852010 ERB852010 EHF852010 DXJ852010 DNN852010 DDR852010 CTV852010 CJZ852010 CAD852010 BQH852010 BGL852010 AWP852010 AMT852010 ACX852010 TB852010 JF852010 J852010 WVR786474 WLV786474 WBZ786474 VSD786474 VIH786474 UYL786474 UOP786474 UET786474 TUX786474 TLB786474 TBF786474 SRJ786474 SHN786474 RXR786474 RNV786474 RDZ786474 QUD786474 QKH786474 QAL786474 PQP786474 PGT786474 OWX786474 ONB786474 ODF786474 NTJ786474 NJN786474 MZR786474 MPV786474 MFZ786474 LWD786474 LMH786474 LCL786474 KSP786474 KIT786474 JYX786474 JPB786474 JFF786474 IVJ786474 ILN786474 IBR786474 HRV786474 HHZ786474 GYD786474 GOH786474 GEL786474 FUP786474 FKT786474 FAX786474 ERB786474 EHF786474 DXJ786474 DNN786474 DDR786474 CTV786474 CJZ786474 CAD786474 BQH786474 BGL786474 AWP786474 AMT786474 ACX786474 TB786474 JF786474 J786474 WVR720938 WLV720938 WBZ720938 VSD720938 VIH720938 UYL720938 UOP720938 UET720938 TUX720938 TLB720938 TBF720938 SRJ720938 SHN720938 RXR720938 RNV720938 RDZ720938 QUD720938 QKH720938 QAL720938 PQP720938 PGT720938 OWX720938 ONB720938 ODF720938 NTJ720938 NJN720938 MZR720938 MPV720938 MFZ720938 LWD720938 LMH720938 LCL720938 KSP720938 KIT720938 JYX720938 JPB720938 JFF720938 IVJ720938 ILN720938 IBR720938 HRV720938 HHZ720938 GYD720938 GOH720938 GEL720938 FUP720938 FKT720938 FAX720938 ERB720938 EHF720938 DXJ720938 DNN720938 DDR720938 CTV720938 CJZ720938 CAD720938 BQH720938 BGL720938 AWP720938 AMT720938 ACX720938 TB720938 JF720938 J720938 WVR655402 WLV655402 WBZ655402 VSD655402 VIH655402 UYL655402 UOP655402 UET655402 TUX655402 TLB655402 TBF655402 SRJ655402 SHN655402 RXR655402 RNV655402 RDZ655402 QUD655402 QKH655402 QAL655402 PQP655402 PGT655402 OWX655402 ONB655402 ODF655402 NTJ655402 NJN655402 MZR655402 MPV655402 MFZ655402 LWD655402 LMH655402 LCL655402 KSP655402 KIT655402 JYX655402 JPB655402 JFF655402 IVJ655402 ILN655402 IBR655402 HRV655402 HHZ655402 GYD655402 GOH655402 GEL655402 FUP655402 FKT655402 FAX655402 ERB655402 EHF655402 DXJ655402 DNN655402 DDR655402 CTV655402 CJZ655402 CAD655402 BQH655402 BGL655402 AWP655402 AMT655402 ACX655402 TB655402 JF655402 J655402 WVR589866 WLV589866 WBZ589866 VSD589866 VIH589866 UYL589866 UOP589866 UET589866 TUX589866 TLB589866 TBF589866 SRJ589866 SHN589866 RXR589866 RNV589866 RDZ589866 QUD589866 QKH589866 QAL589866 PQP589866 PGT589866 OWX589866 ONB589866 ODF589866 NTJ589866 NJN589866 MZR589866 MPV589866 MFZ589866 LWD589866 LMH589866 LCL589866 KSP589866 KIT589866 JYX589866 JPB589866 JFF589866 IVJ589866 ILN589866 IBR589866 HRV589866 HHZ589866 GYD589866 GOH589866 GEL589866 FUP589866 FKT589866 FAX589866 ERB589866 EHF589866 DXJ589866 DNN589866 DDR589866 CTV589866 CJZ589866 CAD589866 BQH589866 BGL589866 AWP589866 AMT589866 ACX589866 TB589866 JF589866 J589866 WVR524330 WLV524330 WBZ524330 VSD524330 VIH524330 UYL524330 UOP524330 UET524330 TUX524330 TLB524330 TBF524330 SRJ524330 SHN524330 RXR524330 RNV524330 RDZ524330 QUD524330 QKH524330 QAL524330 PQP524330 PGT524330 OWX524330 ONB524330 ODF524330 NTJ524330 NJN524330 MZR524330 MPV524330 MFZ524330 LWD524330 LMH524330 LCL524330 KSP524330 KIT524330 JYX524330 JPB524330 JFF524330 IVJ524330 ILN524330 IBR524330 HRV524330 HHZ524330 GYD524330 GOH524330 GEL524330 FUP524330 FKT524330 FAX524330 ERB524330 EHF524330 DXJ524330 DNN524330 DDR524330 CTV524330 CJZ524330 CAD524330 BQH524330 BGL524330 AWP524330 AMT524330 ACX524330 TB524330 JF524330 J524330 WVR458794 WLV458794 WBZ458794 VSD458794 VIH458794 UYL458794 UOP458794 UET458794 TUX458794 TLB458794 TBF458794 SRJ458794 SHN458794 RXR458794 RNV458794 RDZ458794 QUD458794 QKH458794 QAL458794 PQP458794 PGT458794 OWX458794 ONB458794 ODF458794 NTJ458794 NJN458794 MZR458794 MPV458794 MFZ458794 LWD458794 LMH458794 LCL458794 KSP458794 KIT458794 JYX458794 JPB458794 JFF458794 IVJ458794 ILN458794 IBR458794 HRV458794 HHZ458794 GYD458794 GOH458794 GEL458794 FUP458794 FKT458794 FAX458794 ERB458794 EHF458794 DXJ458794 DNN458794 DDR458794 CTV458794 CJZ458794 CAD458794 BQH458794 BGL458794 AWP458794 AMT458794 ACX458794 TB458794 JF458794 J458794 WVR393258 WLV393258 WBZ393258 VSD393258 VIH393258 UYL393258 UOP393258 UET393258 TUX393258 TLB393258 TBF393258 SRJ393258 SHN393258 RXR393258 RNV393258 RDZ393258 QUD393258 QKH393258 QAL393258 PQP393258 PGT393258 OWX393258 ONB393258 ODF393258 NTJ393258 NJN393258 MZR393258 MPV393258 MFZ393258 LWD393258 LMH393258 LCL393258 KSP393258 KIT393258 JYX393258 JPB393258 JFF393258 IVJ393258 ILN393258 IBR393258 HRV393258 HHZ393258 GYD393258 GOH393258 GEL393258 FUP393258 FKT393258 FAX393258 ERB393258 EHF393258 DXJ393258 DNN393258 DDR393258 CTV393258 CJZ393258 CAD393258 BQH393258 BGL393258 AWP393258 AMT393258 ACX393258 TB393258 JF393258 J393258 WVR327722 WLV327722 WBZ327722 VSD327722 VIH327722 UYL327722 UOP327722 UET327722 TUX327722 TLB327722 TBF327722 SRJ327722 SHN327722 RXR327722 RNV327722 RDZ327722 QUD327722 QKH327722 QAL327722 PQP327722 PGT327722 OWX327722 ONB327722 ODF327722 NTJ327722 NJN327722 MZR327722 MPV327722 MFZ327722 LWD327722 LMH327722 LCL327722 KSP327722 KIT327722 JYX327722 JPB327722 JFF327722 IVJ327722 ILN327722 IBR327722 HRV327722 HHZ327722 GYD327722 GOH327722 GEL327722 FUP327722 FKT327722 FAX327722 ERB327722 EHF327722 DXJ327722 DNN327722 DDR327722 CTV327722 CJZ327722 CAD327722 BQH327722 BGL327722 AWP327722 AMT327722 ACX327722 TB327722 JF327722 J327722 WVR262186 WLV262186 WBZ262186 VSD262186 VIH262186 UYL262186 UOP262186 UET262186 TUX262186 TLB262186 TBF262186 SRJ262186 SHN262186 RXR262186 RNV262186 RDZ262186 QUD262186 QKH262186 QAL262186 PQP262186 PGT262186 OWX262186 ONB262186 ODF262186 NTJ262186 NJN262186 MZR262186 MPV262186 MFZ262186 LWD262186 LMH262186 LCL262186 KSP262186 KIT262186 JYX262186 JPB262186 JFF262186 IVJ262186 ILN262186 IBR262186 HRV262186 HHZ262186 GYD262186 GOH262186 GEL262186 FUP262186 FKT262186 FAX262186 ERB262186 EHF262186 DXJ262186 DNN262186 DDR262186 CTV262186 CJZ262186 CAD262186 BQH262186 BGL262186 AWP262186 AMT262186 ACX262186 TB262186 JF262186 J262186 WVR196650 WLV196650 WBZ196650 VSD196650 VIH196650 UYL196650 UOP196650 UET196650 TUX196650 TLB196650 TBF196650 SRJ196650 SHN196650 RXR196650 RNV196650 RDZ196650 QUD196650 QKH196650 QAL196650 PQP196650 PGT196650 OWX196650 ONB196650 ODF196650 NTJ196650 NJN196650 MZR196650 MPV196650 MFZ196650 LWD196650 LMH196650 LCL196650 KSP196650 KIT196650 JYX196650 JPB196650 JFF196650 IVJ196650 ILN196650 IBR196650 HRV196650 HHZ196650 GYD196650 GOH196650 GEL196650 FUP196650 FKT196650 FAX196650 ERB196650 EHF196650 DXJ196650 DNN196650 DDR196650 CTV196650 CJZ196650 CAD196650 BQH196650 BGL196650 AWP196650 AMT196650 ACX196650 TB196650 JF196650 J196650 WVR131114 WLV131114 WBZ131114 VSD131114 VIH131114 UYL131114 UOP131114 UET131114 TUX131114 TLB131114 TBF131114 SRJ131114 SHN131114 RXR131114 RNV131114 RDZ131114 QUD131114 QKH131114 QAL131114 PQP131114 PGT131114 OWX131114 ONB131114 ODF131114 NTJ131114 NJN131114 MZR131114 MPV131114 MFZ131114 LWD131114 LMH131114 LCL131114 KSP131114 KIT131114 JYX131114 JPB131114 JFF131114 IVJ131114 ILN131114 IBR131114 HRV131114 HHZ131114 GYD131114 GOH131114 GEL131114 FUP131114 FKT131114 FAX131114 ERB131114 EHF131114 DXJ131114 DNN131114 DDR131114 CTV131114 CJZ131114 CAD131114 BQH131114 BGL131114 AWP131114 AMT131114 ACX131114 TB131114 JF131114 J131114 WVR65578 WLV65578 WBZ65578 VSD65578 VIH65578 UYL65578 UOP65578 UET65578 TUX65578 TLB65578 TBF65578 SRJ65578 SHN65578 RXR65578 RNV65578 RDZ65578 QUD65578 QKH65578 QAL65578 PQP65578 PGT65578 OWX65578 ONB65578 ODF65578 NTJ65578 NJN65578 MZR65578 MPV65578 MFZ65578 LWD65578 LMH65578 LCL65578 KSP65578 KIT65578 JYX65578 JPB65578 JFF65578 IVJ65578 ILN65578 IBR65578 HRV65578 HHZ65578 GYD65578 GOH65578 GEL65578 FUP65578 FKT65578 FAX65578 ERB65578 EHF65578 DXJ65578 DNN65578 DDR65578 CTV65578 CJZ65578 CAD65578 BQH65578 BGL65578 AWP65578 AMT65578 ACX65578 TB65578 JF65578 J65578 WVR67 WLV67 WBZ67 VSD67 VIH67 UYL67 UOP67 UET67 TUX67 TLB67 TBF67 SRJ67 SHN67 RXR67 RNV67 RDZ67 QUD67 QKH67 QAL67 PQP67 PGT67 OWX67 ONB67 ODF67 NTJ67 NJN67 MZR67 MPV67 MFZ67 LWD67 LMH67 LCL67 KSP67 KIT67 JYX67 JPB67 JFF67 IVJ67 ILN67 IBR67 HRV67 HHZ67 GYD67 GOH67 GEL67 FUP67 FKT67 FAX67 ERB67 EHF67 DXJ67 DNN67 DDR67 CTV67 CJZ67 CAD67 BQH67 BGL67 AWP67 AMT67 ACX67 TB67 JF67 J67 WVR983080 WLV983080 WBZ983080 VSD983080 VIH983080 UYL983080 UOP983080 UET983080 TUX983080 TLB983080 TBF983080 SRJ983080 SHN983080 RXR983080 RNV983080 RDZ983080 QUD983080 QKH983080 QAL983080 PQP983080 PGT983080 OWX983080 ONB983080 ODF983080 NTJ983080 NJN983080 MZR983080 MPV983080 MFZ983080 LWD983080 LMH983080 LCL983080 KSP983080 KIT983080 JYX983080 JPB983080 JFF983080 IVJ983080 ILN983080 IBR983080 HRV983080 HHZ983080 GYD983080 GOH983080 GEL983080 FUP983080 FKT983080 FAX983080 ERB983080 EHF983080 DXJ983080 DNN983080 DDR983080 CTV983080 CJZ983080 CAD983080 BQH983080 BGL983080 AWP983080 AMT983080 ACX983080 TB983080 JF983080 J983080 WVR917544 WLV917544 WBZ917544 VSD917544 VIH917544 UYL917544 UOP917544 UET917544 TUX917544 TLB917544 TBF917544 SRJ917544 SHN917544 RXR917544 RNV917544 RDZ917544 QUD917544 QKH917544 QAL917544 PQP917544 PGT917544 OWX917544 ONB917544 ODF917544 NTJ917544 NJN917544 MZR917544 MPV917544 MFZ917544 LWD917544 LMH917544 LCL917544 KSP917544 KIT917544 JYX917544 JPB917544 JFF917544 IVJ917544 ILN917544 IBR917544 HRV917544 HHZ917544 GYD917544 GOH917544 GEL917544 FUP917544 FKT917544 FAX917544 ERB917544 EHF917544 DXJ917544 DNN917544 DDR917544 CTV917544 CJZ917544 CAD917544 BQH917544 BGL917544 AWP917544 AMT917544 ACX917544 TB917544 JF917544 J917544 WVR852008 WLV852008 WBZ852008 VSD852008 VIH852008 UYL852008 UOP852008 UET852008 TUX852008 TLB852008 TBF852008 SRJ852008 SHN852008 RXR852008 RNV852008 RDZ852008 QUD852008 QKH852008 QAL852008 PQP852008 PGT852008 OWX852008 ONB852008 ODF852008 NTJ852008 NJN852008 MZR852008 MPV852008 MFZ852008 LWD852008 LMH852008 LCL852008 KSP852008 KIT852008 JYX852008 JPB852008 JFF852008 IVJ852008 ILN852008 IBR852008 HRV852008 HHZ852008 GYD852008 GOH852008 GEL852008 FUP852008 FKT852008 FAX852008 ERB852008 EHF852008 DXJ852008 DNN852008 DDR852008 CTV852008 CJZ852008 CAD852008 BQH852008 BGL852008 AWP852008 AMT852008 ACX852008 TB852008 JF852008 J852008 WVR786472 WLV786472 WBZ786472 VSD786472 VIH786472 UYL786472 UOP786472 UET786472 TUX786472 TLB786472 TBF786472 SRJ786472 SHN786472 RXR786472 RNV786472 RDZ786472 QUD786472 QKH786472 QAL786472 PQP786472 PGT786472 OWX786472 ONB786472 ODF786472 NTJ786472 NJN786472 MZR786472 MPV786472 MFZ786472 LWD786472 LMH786472 LCL786472 KSP786472 KIT786472 JYX786472 JPB786472 JFF786472 IVJ786472 ILN786472 IBR786472 HRV786472 HHZ786472 GYD786472 GOH786472 GEL786472 FUP786472 FKT786472 FAX786472 ERB786472 EHF786472 DXJ786472 DNN786472 DDR786472 CTV786472 CJZ786472 CAD786472 BQH786472 BGL786472 AWP786472 AMT786472 ACX786472 TB786472 JF786472 J786472 WVR720936 WLV720936 WBZ720936 VSD720936 VIH720936 UYL720936 UOP720936 UET720936 TUX720936 TLB720936 TBF720936 SRJ720936 SHN720936 RXR720936 RNV720936 RDZ720936 QUD720936 QKH720936 QAL720936 PQP720936 PGT720936 OWX720936 ONB720936 ODF720936 NTJ720936 NJN720936 MZR720936 MPV720936 MFZ720936 LWD720936 LMH720936 LCL720936 KSP720936 KIT720936 JYX720936 JPB720936 JFF720936 IVJ720936 ILN720936 IBR720936 HRV720936 HHZ720936 GYD720936 GOH720936 GEL720936 FUP720936 FKT720936 FAX720936 ERB720936 EHF720936 DXJ720936 DNN720936 DDR720936 CTV720936 CJZ720936 CAD720936 BQH720936 BGL720936 AWP720936 AMT720936 ACX720936 TB720936 JF720936 J720936 WVR655400 WLV655400 WBZ655400 VSD655400 VIH655400 UYL655400 UOP655400 UET655400 TUX655400 TLB655400 TBF655400 SRJ655400 SHN655400 RXR655400 RNV655400 RDZ655400 QUD655400 QKH655400 QAL655400 PQP655400 PGT655400 OWX655400 ONB655400 ODF655400 NTJ655400 NJN655400 MZR655400 MPV655400 MFZ655400 LWD655400 LMH655400 LCL655400 KSP655400 KIT655400 JYX655400 JPB655400 JFF655400 IVJ655400 ILN655400 IBR655400 HRV655400 HHZ655400 GYD655400 GOH655400 GEL655400 FUP655400 FKT655400 FAX655400 ERB655400 EHF655400 DXJ655400 DNN655400 DDR655400 CTV655400 CJZ655400 CAD655400 BQH655400 BGL655400 AWP655400 AMT655400 ACX655400 TB655400 JF655400 J655400 WVR589864 WLV589864 WBZ589864 VSD589864 VIH589864 UYL589864 UOP589864 UET589864 TUX589864 TLB589864 TBF589864 SRJ589864 SHN589864 RXR589864 RNV589864 RDZ589864 QUD589864 QKH589864 QAL589864 PQP589864 PGT589864 OWX589864 ONB589864 ODF589864 NTJ589864 NJN589864 MZR589864 MPV589864 MFZ589864 LWD589864 LMH589864 LCL589864 KSP589864 KIT589864 JYX589864 JPB589864 JFF589864 IVJ589864 ILN589864 IBR589864 HRV589864 HHZ589864 GYD589864 GOH589864 GEL589864 FUP589864 FKT589864 FAX589864 ERB589864 EHF589864 DXJ589864 DNN589864 DDR589864 CTV589864 CJZ589864 CAD589864 BQH589864 BGL589864 AWP589864 AMT589864 ACX589864 TB589864 JF589864 J589864 WVR524328 WLV524328 WBZ524328 VSD524328 VIH524328 UYL524328 UOP524328 UET524328 TUX524328 TLB524328 TBF524328 SRJ524328 SHN524328 RXR524328 RNV524328 RDZ524328 QUD524328 QKH524328 QAL524328 PQP524328 PGT524328 OWX524328 ONB524328 ODF524328 NTJ524328 NJN524328 MZR524328 MPV524328 MFZ524328 LWD524328 LMH524328 LCL524328 KSP524328 KIT524328 JYX524328 JPB524328 JFF524328 IVJ524328 ILN524328 IBR524328 HRV524328 HHZ524328 GYD524328 GOH524328 GEL524328 FUP524328 FKT524328 FAX524328 ERB524328 EHF524328 DXJ524328 DNN524328 DDR524328 CTV524328 CJZ524328 CAD524328 BQH524328 BGL524328 AWP524328 AMT524328 ACX524328 TB524328 JF524328 J524328 WVR458792 WLV458792 WBZ458792 VSD458792 VIH458792 UYL458792 UOP458792 UET458792 TUX458792 TLB458792 TBF458792 SRJ458792 SHN458792 RXR458792 RNV458792 RDZ458792 QUD458792 QKH458792 QAL458792 PQP458792 PGT458792 OWX458792 ONB458792 ODF458792 NTJ458792 NJN458792 MZR458792 MPV458792 MFZ458792 LWD458792 LMH458792 LCL458792 KSP458792 KIT458792 JYX458792 JPB458792 JFF458792 IVJ458792 ILN458792 IBR458792 HRV458792 HHZ458792 GYD458792 GOH458792 GEL458792 FUP458792 FKT458792 FAX458792 ERB458792 EHF458792 DXJ458792 DNN458792 DDR458792 CTV458792 CJZ458792 CAD458792 BQH458792 BGL458792 AWP458792 AMT458792 ACX458792 TB458792 JF458792 J458792 WVR393256 WLV393256 WBZ393256 VSD393256 VIH393256 UYL393256 UOP393256 UET393256 TUX393256 TLB393256 TBF393256 SRJ393256 SHN393256 RXR393256 RNV393256 RDZ393256 QUD393256 QKH393256 QAL393256 PQP393256 PGT393256 OWX393256 ONB393256 ODF393256 NTJ393256 NJN393256 MZR393256 MPV393256 MFZ393256 LWD393256 LMH393256 LCL393256 KSP393256 KIT393256 JYX393256 JPB393256 JFF393256 IVJ393256 ILN393256 IBR393256 HRV393256 HHZ393256 GYD393256 GOH393256 GEL393256 FUP393256 FKT393256 FAX393256 ERB393256 EHF393256 DXJ393256 DNN393256 DDR393256 CTV393256 CJZ393256 CAD393256 BQH393256 BGL393256 AWP393256 AMT393256 ACX393256 TB393256 JF393256 J393256 WVR327720 WLV327720 WBZ327720 VSD327720 VIH327720 UYL327720 UOP327720 UET327720 TUX327720 TLB327720 TBF327720 SRJ327720 SHN327720 RXR327720 RNV327720 RDZ327720 QUD327720 QKH327720 QAL327720 PQP327720 PGT327720 OWX327720 ONB327720 ODF327720 NTJ327720 NJN327720 MZR327720 MPV327720 MFZ327720 LWD327720 LMH327720 LCL327720 KSP327720 KIT327720 JYX327720 JPB327720 JFF327720 IVJ327720 ILN327720 IBR327720 HRV327720 HHZ327720 GYD327720 GOH327720 GEL327720 FUP327720 FKT327720 FAX327720 ERB327720 EHF327720 DXJ327720 DNN327720 DDR327720 CTV327720 CJZ327720 CAD327720 BQH327720 BGL327720 AWP327720 AMT327720 ACX327720 TB327720 JF327720 J327720 WVR262184 WLV262184 WBZ262184 VSD262184 VIH262184 UYL262184 UOP262184 UET262184 TUX262184 TLB262184 TBF262184 SRJ262184 SHN262184 RXR262184 RNV262184 RDZ262184 QUD262184 QKH262184 QAL262184 PQP262184 PGT262184 OWX262184 ONB262184 ODF262184 NTJ262184 NJN262184 MZR262184 MPV262184 MFZ262184 LWD262184 LMH262184 LCL262184 KSP262184 KIT262184 JYX262184 JPB262184 JFF262184 IVJ262184 ILN262184 IBR262184 HRV262184 HHZ262184 GYD262184 GOH262184 GEL262184 FUP262184 FKT262184 FAX262184 ERB262184 EHF262184 DXJ262184 DNN262184 DDR262184 CTV262184 CJZ262184 CAD262184 BQH262184 BGL262184 AWP262184 AMT262184 ACX262184 TB262184 JF262184 J262184 WVR196648 WLV196648 WBZ196648 VSD196648 VIH196648 UYL196648 UOP196648 UET196648 TUX196648 TLB196648 TBF196648 SRJ196648 SHN196648 RXR196648 RNV196648 RDZ196648 QUD196648 QKH196648 QAL196648 PQP196648 PGT196648 OWX196648 ONB196648 ODF196648 NTJ196648 NJN196648 MZR196648 MPV196648 MFZ196648 LWD196648 LMH196648 LCL196648 KSP196648 KIT196648 JYX196648 JPB196648 JFF196648 IVJ196648 ILN196648 IBR196648 HRV196648 HHZ196648 GYD196648 GOH196648 GEL196648 FUP196648 FKT196648 FAX196648 ERB196648 EHF196648 DXJ196648 DNN196648 DDR196648 CTV196648 CJZ196648 CAD196648 BQH196648 BGL196648 AWP196648 AMT196648 ACX196648 TB196648 JF196648 J196648 WVR131112 WLV131112 WBZ131112 VSD131112 VIH131112 UYL131112 UOP131112 UET131112 TUX131112 TLB131112 TBF131112 SRJ131112 SHN131112 RXR131112 RNV131112 RDZ131112 QUD131112 QKH131112 QAL131112 PQP131112 PGT131112 OWX131112 ONB131112 ODF131112 NTJ131112 NJN131112 MZR131112 MPV131112 MFZ131112 LWD131112 LMH131112 LCL131112 KSP131112 KIT131112 JYX131112 JPB131112 JFF131112 IVJ131112 ILN131112 IBR131112 HRV131112 HHZ131112 GYD131112 GOH131112 GEL131112 FUP131112 FKT131112 FAX131112 ERB131112 EHF131112 DXJ131112 DNN131112 DDR131112 CTV131112 CJZ131112 CAD131112 BQH131112 BGL131112 AWP131112 AMT131112 ACX131112 TB131112 JF131112 J131112 WVR65576 WLV65576 WBZ65576 VSD65576 VIH65576 UYL65576 UOP65576 UET65576 TUX65576 TLB65576 TBF65576 SRJ65576 SHN65576 RXR65576 RNV65576 RDZ65576 QUD65576 QKH65576 QAL65576 PQP65576 PGT65576 OWX65576 ONB65576 ODF65576 NTJ65576 NJN65576 MZR65576 MPV65576 MFZ65576 LWD65576 LMH65576 LCL65576 KSP65576 KIT65576 JYX65576 JPB65576 JFF65576 IVJ65576 ILN65576 IBR65576 HRV65576 HHZ65576 GYD65576 GOH65576 GEL65576 FUP65576 FKT65576 FAX65576 ERB65576 EHF65576 DXJ65576 DNN65576 DDR65576 CTV65576 CJZ65576 CAD65576 BQH65576 BGL65576 AWP65576 AMT65576 ACX65576 TB65576 JF65576 J65576 WVR65 WLV65 WBZ65 VSD65 VIH65 UYL65 UOP65 UET65 TUX65 TLB65 TBF65 SRJ65 SHN65 RXR65 RNV65 RDZ65 QUD65 QKH65 QAL65 PQP65 PGT65 OWX65 ONB65 ODF65 NTJ65 NJN65 MZR65 MPV65 MFZ65 LWD65 LMH65 LCL65 KSP65 KIT65 JYX65 JPB65 JFF65 IVJ65 ILN65 IBR65 HRV65 HHZ65 GYD65 GOH65 GEL65 FUP65 FKT65 FAX65 ERB65 EHF65 DXJ65 DNN65 DDR65 CTV65 CJZ65 CAD65 BQH65 BGL65 AWP65 AMT65 ACX65 TB65 JF65 J65 WVR983078 WLV983078 WBZ983078 VSD983078 VIH983078 UYL983078 UOP983078 UET983078 TUX983078 TLB983078 TBF983078 SRJ983078 SHN983078 RXR983078 RNV983078 RDZ983078 QUD983078 QKH983078 QAL983078 PQP983078 PGT983078 OWX983078 ONB983078 ODF983078 NTJ983078 NJN983078 MZR983078 MPV983078 MFZ983078 LWD983078 LMH983078 LCL983078 KSP983078 KIT983078 JYX983078 JPB983078 JFF983078 IVJ983078 ILN983078 IBR983078 HRV983078 HHZ983078 GYD983078 GOH983078 GEL983078 FUP983078 FKT983078 FAX983078 ERB983078 EHF983078 DXJ983078 DNN983078 DDR983078 CTV983078 CJZ983078 CAD983078 BQH983078 BGL983078 AWP983078 AMT983078 ACX983078 TB983078 JF983078 J983078 WVR917542 WLV917542 WBZ917542 VSD917542 VIH917542 UYL917542 UOP917542 UET917542 TUX917542 TLB917542 TBF917542 SRJ917542 SHN917542 RXR917542 RNV917542 RDZ917542 QUD917542 QKH917542 QAL917542 PQP917542 PGT917542 OWX917542 ONB917542 ODF917542 NTJ917542 NJN917542 MZR917542 MPV917542 MFZ917542 LWD917542 LMH917542 LCL917542 KSP917542 KIT917542 JYX917542 JPB917542 JFF917542 IVJ917542 ILN917542 IBR917542 HRV917542 HHZ917542 GYD917542 GOH917542 GEL917542 FUP917542 FKT917542 FAX917542 ERB917542 EHF917542 DXJ917542 DNN917542 DDR917542 CTV917542 CJZ917542 CAD917542 BQH917542 BGL917542 AWP917542 AMT917542 ACX917542 TB917542 JF917542 J917542 WVR852006 WLV852006 WBZ852006 VSD852006 VIH852006 UYL852006 UOP852006 UET852006 TUX852006 TLB852006 TBF852006 SRJ852006 SHN852006 RXR852006 RNV852006 RDZ852006 QUD852006 QKH852006 QAL852006 PQP852006 PGT852006 OWX852006 ONB852006 ODF852006 NTJ852006 NJN852006 MZR852006 MPV852006 MFZ852006 LWD852006 LMH852006 LCL852006 KSP852006 KIT852006 JYX852006 JPB852006 JFF852006 IVJ852006 ILN852006 IBR852006 HRV852006 HHZ852006 GYD852006 GOH852006 GEL852006 FUP852006 FKT852006 FAX852006 ERB852006 EHF852006 DXJ852006 DNN852006 DDR852006 CTV852006 CJZ852006 CAD852006 BQH852006 BGL852006 AWP852006 AMT852006 ACX852006 TB852006 JF852006 J852006 WVR786470 WLV786470 WBZ786470 VSD786470 VIH786470 UYL786470 UOP786470 UET786470 TUX786470 TLB786470 TBF786470 SRJ786470 SHN786470 RXR786470 RNV786470 RDZ786470 QUD786470 QKH786470 QAL786470 PQP786470 PGT786470 OWX786470 ONB786470 ODF786470 NTJ786470 NJN786470 MZR786470 MPV786470 MFZ786470 LWD786470 LMH786470 LCL786470 KSP786470 KIT786470 JYX786470 JPB786470 JFF786470 IVJ786470 ILN786470 IBR786470 HRV786470 HHZ786470 GYD786470 GOH786470 GEL786470 FUP786470 FKT786470 FAX786470 ERB786470 EHF786470 DXJ786470 DNN786470 DDR786470 CTV786470 CJZ786470 CAD786470 BQH786470 BGL786470 AWP786470 AMT786470 ACX786470 TB786470 JF786470 J786470 WVR720934 WLV720934 WBZ720934 VSD720934 VIH720934 UYL720934 UOP720934 UET720934 TUX720934 TLB720934 TBF720934 SRJ720934 SHN720934 RXR720934 RNV720934 RDZ720934 QUD720934 QKH720934 QAL720934 PQP720934 PGT720934 OWX720934 ONB720934 ODF720934 NTJ720934 NJN720934 MZR720934 MPV720934 MFZ720934 LWD720934 LMH720934 LCL720934 KSP720934 KIT720934 JYX720934 JPB720934 JFF720934 IVJ720934 ILN720934 IBR720934 HRV720934 HHZ720934 GYD720934 GOH720934 GEL720934 FUP720934 FKT720934 FAX720934 ERB720934 EHF720934 DXJ720934 DNN720934 DDR720934 CTV720934 CJZ720934 CAD720934 BQH720934 BGL720934 AWP720934 AMT720934 ACX720934 TB720934 JF720934 J720934 WVR655398 WLV655398 WBZ655398 VSD655398 VIH655398 UYL655398 UOP655398 UET655398 TUX655398 TLB655398 TBF655398 SRJ655398 SHN655398 RXR655398 RNV655398 RDZ655398 QUD655398 QKH655398 QAL655398 PQP655398 PGT655398 OWX655398 ONB655398 ODF655398 NTJ655398 NJN655398 MZR655398 MPV655398 MFZ655398 LWD655398 LMH655398 LCL655398 KSP655398 KIT655398 JYX655398 JPB655398 JFF655398 IVJ655398 ILN655398 IBR655398 HRV655398 HHZ655398 GYD655398 GOH655398 GEL655398 FUP655398 FKT655398 FAX655398 ERB655398 EHF655398 DXJ655398 DNN655398 DDR655398 CTV655398 CJZ655398 CAD655398 BQH655398 BGL655398 AWP655398 AMT655398 ACX655398 TB655398 JF655398 J655398 WVR589862 WLV589862 WBZ589862 VSD589862 VIH589862 UYL589862 UOP589862 UET589862 TUX589862 TLB589862 TBF589862 SRJ589862 SHN589862 RXR589862 RNV589862 RDZ589862 QUD589862 QKH589862 QAL589862 PQP589862 PGT589862 OWX589862 ONB589862 ODF589862 NTJ589862 NJN589862 MZR589862 MPV589862 MFZ589862 LWD589862 LMH589862 LCL589862 KSP589862 KIT589862 JYX589862 JPB589862 JFF589862 IVJ589862 ILN589862 IBR589862 HRV589862 HHZ589862 GYD589862 GOH589862 GEL589862 FUP589862 FKT589862 FAX589862 ERB589862 EHF589862 DXJ589862 DNN589862 DDR589862 CTV589862 CJZ589862 CAD589862 BQH589862 BGL589862 AWP589862 AMT589862 ACX589862 TB589862 JF589862 J589862 WVR524326 WLV524326 WBZ524326 VSD524326 VIH524326 UYL524326 UOP524326 UET524326 TUX524326 TLB524326 TBF524326 SRJ524326 SHN524326 RXR524326 RNV524326 RDZ524326 QUD524326 QKH524326 QAL524326 PQP524326 PGT524326 OWX524326 ONB524326 ODF524326 NTJ524326 NJN524326 MZR524326 MPV524326 MFZ524326 LWD524326 LMH524326 LCL524326 KSP524326 KIT524326 JYX524326 JPB524326 JFF524326 IVJ524326 ILN524326 IBR524326 HRV524326 HHZ524326 GYD524326 GOH524326 GEL524326 FUP524326 FKT524326 FAX524326 ERB524326 EHF524326 DXJ524326 DNN524326 DDR524326 CTV524326 CJZ524326 CAD524326 BQH524326 BGL524326 AWP524326 AMT524326 ACX524326 TB524326 JF524326 J524326 WVR458790 WLV458790 WBZ458790 VSD458790 VIH458790 UYL458790 UOP458790 UET458790 TUX458790 TLB458790 TBF458790 SRJ458790 SHN458790 RXR458790 RNV458790 RDZ458790 QUD458790 QKH458790 QAL458790 PQP458790 PGT458790 OWX458790 ONB458790 ODF458790 NTJ458790 NJN458790 MZR458790 MPV458790 MFZ458790 LWD458790 LMH458790 LCL458790 KSP458790 KIT458790 JYX458790 JPB458790 JFF458790 IVJ458790 ILN458790 IBR458790 HRV458790 HHZ458790 GYD458790 GOH458790 GEL458790 FUP458790 FKT458790 FAX458790 ERB458790 EHF458790 DXJ458790 DNN458790 DDR458790 CTV458790 CJZ458790 CAD458790 BQH458790 BGL458790 AWP458790 AMT458790 ACX458790 TB458790 JF458790 J458790 WVR393254 WLV393254 WBZ393254 VSD393254 VIH393254 UYL393254 UOP393254 UET393254 TUX393254 TLB393254 TBF393254 SRJ393254 SHN393254 RXR393254 RNV393254 RDZ393254 QUD393254 QKH393254 QAL393254 PQP393254 PGT393254 OWX393254 ONB393254 ODF393254 NTJ393254 NJN393254 MZR393254 MPV393254 MFZ393254 LWD393254 LMH393254 LCL393254 KSP393254 KIT393254 JYX393254 JPB393254 JFF393254 IVJ393254 ILN393254 IBR393254 HRV393254 HHZ393254 GYD393254 GOH393254 GEL393254 FUP393254 FKT393254 FAX393254 ERB393254 EHF393254 DXJ393254 DNN393254 DDR393254 CTV393254 CJZ393254 CAD393254 BQH393254 BGL393254 AWP393254 AMT393254 ACX393254 TB393254 JF393254 J393254 WVR327718 WLV327718 WBZ327718 VSD327718 VIH327718 UYL327718 UOP327718 UET327718 TUX327718 TLB327718 TBF327718 SRJ327718 SHN327718 RXR327718 RNV327718 RDZ327718 QUD327718 QKH327718 QAL327718 PQP327718 PGT327718 OWX327718 ONB327718 ODF327718 NTJ327718 NJN327718 MZR327718 MPV327718 MFZ327718 LWD327718 LMH327718 LCL327718 KSP327718 KIT327718 JYX327718 JPB327718 JFF327718 IVJ327718 ILN327718 IBR327718 HRV327718 HHZ327718 GYD327718 GOH327718 GEL327718 FUP327718 FKT327718 FAX327718 ERB327718 EHF327718 DXJ327718 DNN327718 DDR327718 CTV327718 CJZ327718 CAD327718 BQH327718 BGL327718 AWP327718 AMT327718 ACX327718 TB327718 JF327718 J327718 WVR262182 WLV262182 WBZ262182 VSD262182 VIH262182 UYL262182 UOP262182 UET262182 TUX262182 TLB262182 TBF262182 SRJ262182 SHN262182 RXR262182 RNV262182 RDZ262182 QUD262182 QKH262182 QAL262182 PQP262182 PGT262182 OWX262182 ONB262182 ODF262182 NTJ262182 NJN262182 MZR262182 MPV262182 MFZ262182 LWD262182 LMH262182 LCL262182 KSP262182 KIT262182 JYX262182 JPB262182 JFF262182 IVJ262182 ILN262182 IBR262182 HRV262182 HHZ262182 GYD262182 GOH262182 GEL262182 FUP262182 FKT262182 FAX262182 ERB262182 EHF262182 DXJ262182 DNN262182 DDR262182 CTV262182 CJZ262182 CAD262182 BQH262182 BGL262182 AWP262182 AMT262182 ACX262182 TB262182 JF262182 J262182 WVR196646 WLV196646 WBZ196646 VSD196646 VIH196646 UYL196646 UOP196646 UET196646 TUX196646 TLB196646 TBF196646 SRJ196646 SHN196646 RXR196646 RNV196646 RDZ196646 QUD196646 QKH196646 QAL196646 PQP196646 PGT196646 OWX196646 ONB196646 ODF196646 NTJ196646 NJN196646 MZR196646 MPV196646 MFZ196646 LWD196646 LMH196646 LCL196646 KSP196646 KIT196646 JYX196646 JPB196646 JFF196646 IVJ196646 ILN196646 IBR196646 HRV196646 HHZ196646 GYD196646 GOH196646 GEL196646 FUP196646 FKT196646 FAX196646 ERB196646 EHF196646 DXJ196646 DNN196646 DDR196646 CTV196646 CJZ196646 CAD196646 BQH196646 BGL196646 AWP196646 AMT196646 ACX196646 TB196646 JF196646 J196646 WVR131110 WLV131110 WBZ131110 VSD131110 VIH131110 UYL131110 UOP131110 UET131110 TUX131110 TLB131110 TBF131110 SRJ131110 SHN131110 RXR131110 RNV131110 RDZ131110 QUD131110 QKH131110 QAL131110 PQP131110 PGT131110 OWX131110 ONB131110 ODF131110 NTJ131110 NJN131110 MZR131110 MPV131110 MFZ131110 LWD131110 LMH131110 LCL131110 KSP131110 KIT131110 JYX131110 JPB131110 JFF131110 IVJ131110 ILN131110 IBR131110 HRV131110 HHZ131110 GYD131110 GOH131110 GEL131110 FUP131110 FKT131110 FAX131110 ERB131110 EHF131110 DXJ131110 DNN131110 DDR131110 CTV131110 CJZ131110 CAD131110 BQH131110 BGL131110 AWP131110 AMT131110 ACX131110 TB131110 JF131110 J131110 WVR65574 WLV65574 WBZ65574 VSD65574 VIH65574 UYL65574 UOP65574 UET65574 TUX65574 TLB65574 TBF65574 SRJ65574 SHN65574 RXR65574 RNV65574 RDZ65574 QUD65574 QKH65574 QAL65574 PQP65574 PGT65574 OWX65574 ONB65574 ODF65574 NTJ65574 NJN65574 MZR65574 MPV65574 MFZ65574 LWD65574 LMH65574 LCL65574 KSP65574 KIT65574 JYX65574 JPB65574 JFF65574 IVJ65574 ILN65574 IBR65574 HRV65574 HHZ65574 GYD65574 GOH65574 GEL65574 FUP65574 FKT65574 FAX65574 ERB65574 EHF65574 DXJ65574 DNN65574 DDR65574 CTV65574 CJZ65574 CAD65574 BQH65574 BGL65574 AWP65574 AMT65574 ACX65574 TB65574 JF65574 J65574 WVR63 WLV63 WBZ63 VSD63 VIH63 UYL63 UOP63 UET63 TUX63 TLB63 TBF63 SRJ63 SHN63 RXR63 RNV63 RDZ63 QUD63 QKH63 QAL63 PQP63 PGT63 OWX63 ONB63 ODF63 NTJ63 NJN63 MZR63 MPV63 MFZ63 LWD63 LMH63 LCL63 KSP63 KIT63 JYX63 JPB63 JFF63 IVJ63 ILN63 IBR63 HRV63 HHZ63 GYD63 GOH63 GEL63 FUP63 FKT63 FAX63 ERB63 EHF63 DXJ63 DNN63 DDR63 CTV63 CJZ63 CAD63 BQH63 BGL63 AWP63 AMT63 ACX63 TB63 JF63 J63 WVR983076 WLV983076 WBZ983076 VSD983076 VIH983076 UYL983076 UOP983076 UET983076 TUX983076 TLB983076 TBF983076 SRJ983076 SHN983076 RXR983076 RNV983076 RDZ983076 QUD983076 QKH983076 QAL983076 PQP983076 PGT983076 OWX983076 ONB983076 ODF983076 NTJ983076 NJN983076 MZR983076 MPV983076 MFZ983076 LWD983076 LMH983076 LCL983076 KSP983076 KIT983076 JYX983076 JPB983076 JFF983076 IVJ983076 ILN983076 IBR983076 HRV983076 HHZ983076 GYD983076 GOH983076 GEL983076 FUP983076 FKT983076 FAX983076 ERB983076 EHF983076 DXJ983076 DNN983076 DDR983076 CTV983076 CJZ983076 CAD983076 BQH983076 BGL983076 AWP983076 AMT983076 ACX983076 TB983076 JF983076 J983076 WVR917540 WLV917540 WBZ917540 VSD917540 VIH917540 UYL917540 UOP917540 UET917540 TUX917540 TLB917540 TBF917540 SRJ917540 SHN917540 RXR917540 RNV917540 RDZ917540 QUD917540 QKH917540 QAL917540 PQP917540 PGT917540 OWX917540 ONB917540 ODF917540 NTJ917540 NJN917540 MZR917540 MPV917540 MFZ917540 LWD917540 LMH917540 LCL917540 KSP917540 KIT917540 JYX917540 JPB917540 JFF917540 IVJ917540 ILN917540 IBR917540 HRV917540 HHZ917540 GYD917540 GOH917540 GEL917540 FUP917540 FKT917540 FAX917540 ERB917540 EHF917540 DXJ917540 DNN917540 DDR917540 CTV917540 CJZ917540 CAD917540 BQH917540 BGL917540 AWP917540 AMT917540 ACX917540 TB917540 JF917540 J917540 WVR852004 WLV852004 WBZ852004 VSD852004 VIH852004 UYL852004 UOP852004 UET852004 TUX852004 TLB852004 TBF852004 SRJ852004 SHN852004 RXR852004 RNV852004 RDZ852004 QUD852004 QKH852004 QAL852004 PQP852004 PGT852004 OWX852004 ONB852004 ODF852004 NTJ852004 NJN852004 MZR852004 MPV852004 MFZ852004 LWD852004 LMH852004 LCL852004 KSP852004 KIT852004 JYX852004 JPB852004 JFF852004 IVJ852004 ILN852004 IBR852004 HRV852004 HHZ852004 GYD852004 GOH852004 GEL852004 FUP852004 FKT852004 FAX852004 ERB852004 EHF852004 DXJ852004 DNN852004 DDR852004 CTV852004 CJZ852004 CAD852004 BQH852004 BGL852004 AWP852004 AMT852004 ACX852004 TB852004 JF852004 J852004 WVR786468 WLV786468 WBZ786468 VSD786468 VIH786468 UYL786468 UOP786468 UET786468 TUX786468 TLB786468 TBF786468 SRJ786468 SHN786468 RXR786468 RNV786468 RDZ786468 QUD786468 QKH786468 QAL786468 PQP786468 PGT786468 OWX786468 ONB786468 ODF786468 NTJ786468 NJN786468 MZR786468 MPV786468 MFZ786468 LWD786468 LMH786468 LCL786468 KSP786468 KIT786468 JYX786468 JPB786468 JFF786468 IVJ786468 ILN786468 IBR786468 HRV786468 HHZ786468 GYD786468 GOH786468 GEL786468 FUP786468 FKT786468 FAX786468 ERB786468 EHF786468 DXJ786468 DNN786468 DDR786468 CTV786468 CJZ786468 CAD786468 BQH786468 BGL786468 AWP786468 AMT786468 ACX786468 TB786468 JF786468 J786468 WVR720932 WLV720932 WBZ720932 VSD720932 VIH720932 UYL720932 UOP720932 UET720932 TUX720932 TLB720932 TBF720932 SRJ720932 SHN720932 RXR720932 RNV720932 RDZ720932 QUD720932 QKH720932 QAL720932 PQP720932 PGT720932 OWX720932 ONB720932 ODF720932 NTJ720932 NJN720932 MZR720932 MPV720932 MFZ720932 LWD720932 LMH720932 LCL720932 KSP720932 KIT720932 JYX720932 JPB720932 JFF720932 IVJ720932 ILN720932 IBR720932 HRV720932 HHZ720932 GYD720932 GOH720932 GEL720932 FUP720932 FKT720932 FAX720932 ERB720932 EHF720932 DXJ720932 DNN720932 DDR720932 CTV720932 CJZ720932 CAD720932 BQH720932 BGL720932 AWP720932 AMT720932 ACX720932 TB720932 JF720932 J720932 WVR655396 WLV655396 WBZ655396 VSD655396 VIH655396 UYL655396 UOP655396 UET655396 TUX655396 TLB655396 TBF655396 SRJ655396 SHN655396 RXR655396 RNV655396 RDZ655396 QUD655396 QKH655396 QAL655396 PQP655396 PGT655396 OWX655396 ONB655396 ODF655396 NTJ655396 NJN655396 MZR655396 MPV655396 MFZ655396 LWD655396 LMH655396 LCL655396 KSP655396 KIT655396 JYX655396 JPB655396 JFF655396 IVJ655396 ILN655396 IBR655396 HRV655396 HHZ655396 GYD655396 GOH655396 GEL655396 FUP655396 FKT655396 FAX655396 ERB655396 EHF655396 DXJ655396 DNN655396 DDR655396 CTV655396 CJZ655396 CAD655396 BQH655396 BGL655396 AWP655396 AMT655396 ACX655396 TB655396 JF655396 J655396 WVR589860 WLV589860 WBZ589860 VSD589860 VIH589860 UYL589860 UOP589860 UET589860 TUX589860 TLB589860 TBF589860 SRJ589860 SHN589860 RXR589860 RNV589860 RDZ589860 QUD589860 QKH589860 QAL589860 PQP589860 PGT589860 OWX589860 ONB589860 ODF589860 NTJ589860 NJN589860 MZR589860 MPV589860 MFZ589860 LWD589860 LMH589860 LCL589860 KSP589860 KIT589860 JYX589860 JPB589860 JFF589860 IVJ589860 ILN589860 IBR589860 HRV589860 HHZ589860 GYD589860 GOH589860 GEL589860 FUP589860 FKT589860 FAX589860 ERB589860 EHF589860 DXJ589860 DNN589860 DDR589860 CTV589860 CJZ589860 CAD589860 BQH589860 BGL589860 AWP589860 AMT589860 ACX589860 TB589860 JF589860 J589860 WVR524324 WLV524324 WBZ524324 VSD524324 VIH524324 UYL524324 UOP524324 UET524324 TUX524324 TLB524324 TBF524324 SRJ524324 SHN524324 RXR524324 RNV524324 RDZ524324 QUD524324 QKH524324 QAL524324 PQP524324 PGT524324 OWX524324 ONB524324 ODF524324 NTJ524324 NJN524324 MZR524324 MPV524324 MFZ524324 LWD524324 LMH524324 LCL524324 KSP524324 KIT524324 JYX524324 JPB524324 JFF524324 IVJ524324 ILN524324 IBR524324 HRV524324 HHZ524324 GYD524324 GOH524324 GEL524324 FUP524324 FKT524324 FAX524324 ERB524324 EHF524324 DXJ524324 DNN524324 DDR524324 CTV524324 CJZ524324 CAD524324 BQH524324 BGL524324 AWP524324 AMT524324 ACX524324 TB524324 JF524324 J524324 WVR458788 WLV458788 WBZ458788 VSD458788 VIH458788 UYL458788 UOP458788 UET458788 TUX458788 TLB458788 TBF458788 SRJ458788 SHN458788 RXR458788 RNV458788 RDZ458788 QUD458788 QKH458788 QAL458788 PQP458788 PGT458788 OWX458788 ONB458788 ODF458788 NTJ458788 NJN458788 MZR458788 MPV458788 MFZ458788 LWD458788 LMH458788 LCL458788 KSP458788 KIT458788 JYX458788 JPB458788 JFF458788 IVJ458788 ILN458788 IBR458788 HRV458788 HHZ458788 GYD458788 GOH458788 GEL458788 FUP458788 FKT458788 FAX458788 ERB458788 EHF458788 DXJ458788 DNN458788 DDR458788 CTV458788 CJZ458788 CAD458788 BQH458788 BGL458788 AWP458788 AMT458788 ACX458788 TB458788 JF458788 J458788 WVR393252 WLV393252 WBZ393252 VSD393252 VIH393252 UYL393252 UOP393252 UET393252 TUX393252 TLB393252 TBF393252 SRJ393252 SHN393252 RXR393252 RNV393252 RDZ393252 QUD393252 QKH393252 QAL393252 PQP393252 PGT393252 OWX393252 ONB393252 ODF393252 NTJ393252 NJN393252 MZR393252 MPV393252 MFZ393252 LWD393252 LMH393252 LCL393252 KSP393252 KIT393252 JYX393252 JPB393252 JFF393252 IVJ393252 ILN393252 IBR393252 HRV393252 HHZ393252 GYD393252 GOH393252 GEL393252 FUP393252 FKT393252 FAX393252 ERB393252 EHF393252 DXJ393252 DNN393252 DDR393252 CTV393252 CJZ393252 CAD393252 BQH393252 BGL393252 AWP393252 AMT393252 ACX393252 TB393252 JF393252 J393252 WVR327716 WLV327716 WBZ327716 VSD327716 VIH327716 UYL327716 UOP327716 UET327716 TUX327716 TLB327716 TBF327716 SRJ327716 SHN327716 RXR327716 RNV327716 RDZ327716 QUD327716 QKH327716 QAL327716 PQP327716 PGT327716 OWX327716 ONB327716 ODF327716 NTJ327716 NJN327716 MZR327716 MPV327716 MFZ327716 LWD327716 LMH327716 LCL327716 KSP327716 KIT327716 JYX327716 JPB327716 JFF327716 IVJ327716 ILN327716 IBR327716 HRV327716 HHZ327716 GYD327716 GOH327716 GEL327716 FUP327716 FKT327716 FAX327716 ERB327716 EHF327716 DXJ327716 DNN327716 DDR327716 CTV327716 CJZ327716 CAD327716 BQH327716 BGL327716 AWP327716 AMT327716 ACX327716 TB327716 JF327716 J327716 WVR262180 WLV262180 WBZ262180 VSD262180 VIH262180 UYL262180 UOP262180 UET262180 TUX262180 TLB262180 TBF262180 SRJ262180 SHN262180 RXR262180 RNV262180 RDZ262180 QUD262180 QKH262180 QAL262180 PQP262180 PGT262180 OWX262180 ONB262180 ODF262180 NTJ262180 NJN262180 MZR262180 MPV262180 MFZ262180 LWD262180 LMH262180 LCL262180 KSP262180 KIT262180 JYX262180 JPB262180 JFF262180 IVJ262180 ILN262180 IBR262180 HRV262180 HHZ262180 GYD262180 GOH262180 GEL262180 FUP262180 FKT262180 FAX262180 ERB262180 EHF262180 DXJ262180 DNN262180 DDR262180 CTV262180 CJZ262180 CAD262180 BQH262180 BGL262180 AWP262180 AMT262180 ACX262180 TB262180 JF262180 J262180 WVR196644 WLV196644 WBZ196644 VSD196644 VIH196644 UYL196644 UOP196644 UET196644 TUX196644 TLB196644 TBF196644 SRJ196644 SHN196644 RXR196644 RNV196644 RDZ196644 QUD196644 QKH196644 QAL196644 PQP196644 PGT196644 OWX196644 ONB196644 ODF196644 NTJ196644 NJN196644 MZR196644 MPV196644 MFZ196644 LWD196644 LMH196644 LCL196644 KSP196644 KIT196644 JYX196644 JPB196644 JFF196644 IVJ196644 ILN196644 IBR196644 HRV196644 HHZ196644 GYD196644 GOH196644 GEL196644 FUP196644 FKT196644 FAX196644 ERB196644 EHF196644 DXJ196644 DNN196644 DDR196644 CTV196644 CJZ196644 CAD196644 BQH196644 BGL196644 AWP196644 AMT196644 ACX196644 TB196644 JF196644 J196644 WVR131108 WLV131108 WBZ131108 VSD131108 VIH131108 UYL131108 UOP131108 UET131108 TUX131108 TLB131108 TBF131108 SRJ131108 SHN131108 RXR131108 RNV131108 RDZ131108 QUD131108 QKH131108 QAL131108 PQP131108 PGT131108 OWX131108 ONB131108 ODF131108 NTJ131108 NJN131108 MZR131108 MPV131108 MFZ131108 LWD131108 LMH131108 LCL131108 KSP131108 KIT131108 JYX131108 JPB131108 JFF131108 IVJ131108 ILN131108 IBR131108 HRV131108 HHZ131108 GYD131108 GOH131108 GEL131108 FUP131108 FKT131108 FAX131108 ERB131108 EHF131108 DXJ131108 DNN131108 DDR131108 CTV131108 CJZ131108 CAD131108 BQH131108 BGL131108 AWP131108 AMT131108 ACX131108 TB131108 JF131108 J131108 WVR65572 WLV65572 WBZ65572 VSD65572 VIH65572 UYL65572 UOP65572 UET65572 TUX65572 TLB65572 TBF65572 SRJ65572 SHN65572 RXR65572 RNV65572 RDZ65572 QUD65572 QKH65572 QAL65572 PQP65572 PGT65572 OWX65572 ONB65572 ODF65572 NTJ65572 NJN65572 MZR65572 MPV65572 MFZ65572 LWD65572 LMH65572 LCL65572 KSP65572 KIT65572 JYX65572 JPB65572 JFF65572 IVJ65572 ILN65572 IBR65572 HRV65572 HHZ65572 GYD65572 GOH65572 GEL65572 FUP65572 FKT65572 FAX65572 ERB65572 EHF65572 DXJ65572 DNN65572 DDR65572 CTV65572 CJZ65572 CAD65572 BQH65572 BGL65572 AWP65572 AMT65572 ACX65572 TB65572 JF65572 J65572 WVR61 WLV61 WBZ61 VSD61 VIH61 UYL61 UOP61 UET61 TUX61 TLB61 TBF61 SRJ61 SHN61 RXR61 RNV61 RDZ61 QUD61 QKH61 QAL61 PQP61 PGT61 OWX61 ONB61 ODF61 NTJ61 NJN61 MZR61 MPV61 MFZ61 LWD61 LMH61 LCL61 KSP61 KIT61 JYX61 JPB61 JFF61 IVJ61 ILN61 IBR61 HRV61 HHZ61 GYD61 GOH61 GEL61 FUP61 FKT61 FAX61 ERB61 EHF61 DXJ61 DNN61 DDR61 CTV61 CJZ61 CAD61 BQH61 BGL61 AWP61 AMT61 ACX61 TB61 JF61 J61 WVR983074 WLV983074 WBZ983074 VSD983074 VIH983074 UYL983074 UOP983074 UET983074 TUX983074 TLB983074 TBF983074 SRJ983074 SHN983074 RXR983074 RNV983074 RDZ983074 QUD983074 QKH983074 QAL983074 PQP983074 PGT983074 OWX983074 ONB983074 ODF983074 NTJ983074 NJN983074 MZR983074 MPV983074 MFZ983074 LWD983074 LMH983074 LCL983074 KSP983074 KIT983074 JYX983074 JPB983074 JFF983074 IVJ983074 ILN983074 IBR983074 HRV983074 HHZ983074 GYD983074 GOH983074 GEL983074 FUP983074 FKT983074 FAX983074 ERB983074 EHF983074 DXJ983074 DNN983074 DDR983074 CTV983074 CJZ983074 CAD983074 BQH983074 BGL983074 AWP983074 AMT983074 ACX983074 TB983074 JF983074 J983074 WVR917538 WLV917538 WBZ917538 VSD917538 VIH917538 UYL917538 UOP917538 UET917538 TUX917538 TLB917538 TBF917538 SRJ917538 SHN917538 RXR917538 RNV917538 RDZ917538 QUD917538 QKH917538 QAL917538 PQP917538 PGT917538 OWX917538 ONB917538 ODF917538 NTJ917538 NJN917538 MZR917538 MPV917538 MFZ917538 LWD917538 LMH917538 LCL917538 KSP917538 KIT917538 JYX917538 JPB917538 JFF917538 IVJ917538 ILN917538 IBR917538 HRV917538 HHZ917538 GYD917538 GOH917538 GEL917538 FUP917538 FKT917538 FAX917538 ERB917538 EHF917538 DXJ917538 DNN917538 DDR917538 CTV917538 CJZ917538 CAD917538 BQH917538 BGL917538 AWP917538 AMT917538 ACX917538 TB917538 JF917538 J917538 WVR852002 WLV852002 WBZ852002 VSD852002 VIH852002 UYL852002 UOP852002 UET852002 TUX852002 TLB852002 TBF852002 SRJ852002 SHN852002 RXR852002 RNV852002 RDZ852002 QUD852002 QKH852002 QAL852002 PQP852002 PGT852002 OWX852002 ONB852002 ODF852002 NTJ852002 NJN852002 MZR852002 MPV852002 MFZ852002 LWD852002 LMH852002 LCL852002 KSP852002 KIT852002 JYX852002 JPB852002 JFF852002 IVJ852002 ILN852002 IBR852002 HRV852002 HHZ852002 GYD852002 GOH852002 GEL852002 FUP852002 FKT852002 FAX852002 ERB852002 EHF852002 DXJ852002 DNN852002 DDR852002 CTV852002 CJZ852002 CAD852002 BQH852002 BGL852002 AWP852002 AMT852002 ACX852002 TB852002 JF852002 J852002 WVR786466 WLV786466 WBZ786466 VSD786466 VIH786466 UYL786466 UOP786466 UET786466 TUX786466 TLB786466 TBF786466 SRJ786466 SHN786466 RXR786466 RNV786466 RDZ786466 QUD786466 QKH786466 QAL786466 PQP786466 PGT786466 OWX786466 ONB786466 ODF786466 NTJ786466 NJN786466 MZR786466 MPV786466 MFZ786466 LWD786466 LMH786466 LCL786466 KSP786466 KIT786466 JYX786466 JPB786466 JFF786466 IVJ786466 ILN786466 IBR786466 HRV786466 HHZ786466 GYD786466 GOH786466 GEL786466 FUP786466 FKT786466 FAX786466 ERB786466 EHF786466 DXJ786466 DNN786466 DDR786466 CTV786466 CJZ786466 CAD786466 BQH786466 BGL786466 AWP786466 AMT786466 ACX786466 TB786466 JF786466 J786466 WVR720930 WLV720930 WBZ720930 VSD720930 VIH720930 UYL720930 UOP720930 UET720930 TUX720930 TLB720930 TBF720930 SRJ720930 SHN720930 RXR720930 RNV720930 RDZ720930 QUD720930 QKH720930 QAL720930 PQP720930 PGT720930 OWX720930 ONB720930 ODF720930 NTJ720930 NJN720930 MZR720930 MPV720930 MFZ720930 LWD720930 LMH720930 LCL720930 KSP720930 KIT720930 JYX720930 JPB720930 JFF720930 IVJ720930 ILN720930 IBR720930 HRV720930 HHZ720930 GYD720930 GOH720930 GEL720930 FUP720930 FKT720930 FAX720930 ERB720930 EHF720930 DXJ720930 DNN720930 DDR720930 CTV720930 CJZ720930 CAD720930 BQH720930 BGL720930 AWP720930 AMT720930 ACX720930 TB720930 JF720930 J720930 WVR655394 WLV655394 WBZ655394 VSD655394 VIH655394 UYL655394 UOP655394 UET655394 TUX655394 TLB655394 TBF655394 SRJ655394 SHN655394 RXR655394 RNV655394 RDZ655394 QUD655394 QKH655394 QAL655394 PQP655394 PGT655394 OWX655394 ONB655394 ODF655394 NTJ655394 NJN655394 MZR655394 MPV655394 MFZ655394 LWD655394 LMH655394 LCL655394 KSP655394 KIT655394 JYX655394 JPB655394 JFF655394 IVJ655394 ILN655394 IBR655394 HRV655394 HHZ655394 GYD655394 GOH655394 GEL655394 FUP655394 FKT655394 FAX655394 ERB655394 EHF655394 DXJ655394 DNN655394 DDR655394 CTV655394 CJZ655394 CAD655394 BQH655394 BGL655394 AWP655394 AMT655394 ACX655394 TB655394 JF655394 J655394 WVR589858 WLV589858 WBZ589858 VSD589858 VIH589858 UYL589858 UOP589858 UET589858 TUX589858 TLB589858 TBF589858 SRJ589858 SHN589858 RXR589858 RNV589858 RDZ589858 QUD589858 QKH589858 QAL589858 PQP589858 PGT589858 OWX589858 ONB589858 ODF589858 NTJ589858 NJN589858 MZR589858 MPV589858 MFZ589858 LWD589858 LMH589858 LCL589858 KSP589858 KIT589858 JYX589858 JPB589858 JFF589858 IVJ589858 ILN589858 IBR589858 HRV589858 HHZ589858 GYD589858 GOH589858 GEL589858 FUP589858 FKT589858 FAX589858 ERB589858 EHF589858 DXJ589858 DNN589858 DDR589858 CTV589858 CJZ589858 CAD589858 BQH589858 BGL589858 AWP589858 AMT589858 ACX589858 TB589858 JF589858 J589858 WVR524322 WLV524322 WBZ524322 VSD524322 VIH524322 UYL524322 UOP524322 UET524322 TUX524322 TLB524322 TBF524322 SRJ524322 SHN524322 RXR524322 RNV524322 RDZ524322 QUD524322 QKH524322 QAL524322 PQP524322 PGT524322 OWX524322 ONB524322 ODF524322 NTJ524322 NJN524322 MZR524322 MPV524322 MFZ524322 LWD524322 LMH524322 LCL524322 KSP524322 KIT524322 JYX524322 JPB524322 JFF524322 IVJ524322 ILN524322 IBR524322 HRV524322 HHZ524322 GYD524322 GOH524322 GEL524322 FUP524322 FKT524322 FAX524322 ERB524322 EHF524322 DXJ524322 DNN524322 DDR524322 CTV524322 CJZ524322 CAD524322 BQH524322 BGL524322 AWP524322 AMT524322 ACX524322 TB524322 JF524322 J524322 WVR458786 WLV458786 WBZ458786 VSD458786 VIH458786 UYL458786 UOP458786 UET458786 TUX458786 TLB458786 TBF458786 SRJ458786 SHN458786 RXR458786 RNV458786 RDZ458786 QUD458786 QKH458786 QAL458786 PQP458786 PGT458786 OWX458786 ONB458786 ODF458786 NTJ458786 NJN458786 MZR458786 MPV458786 MFZ458786 LWD458786 LMH458786 LCL458786 KSP458786 KIT458786 JYX458786 JPB458786 JFF458786 IVJ458786 ILN458786 IBR458786 HRV458786 HHZ458786 GYD458786 GOH458786 GEL458786 FUP458786 FKT458786 FAX458786 ERB458786 EHF458786 DXJ458786 DNN458786 DDR458786 CTV458786 CJZ458786 CAD458786 BQH458786 BGL458786 AWP458786 AMT458786 ACX458786 TB458786 JF458786 J458786 WVR393250 WLV393250 WBZ393250 VSD393250 VIH393250 UYL393250 UOP393250 UET393250 TUX393250 TLB393250 TBF393250 SRJ393250 SHN393250 RXR393250 RNV393250 RDZ393250 QUD393250 QKH393250 QAL393250 PQP393250 PGT393250 OWX393250 ONB393250 ODF393250 NTJ393250 NJN393250 MZR393250 MPV393250 MFZ393250 LWD393250 LMH393250 LCL393250 KSP393250 KIT393250 JYX393250 JPB393250 JFF393250 IVJ393250 ILN393250 IBR393250 HRV393250 HHZ393250 GYD393250 GOH393250 GEL393250 FUP393250 FKT393250 FAX393250 ERB393250 EHF393250 DXJ393250 DNN393250 DDR393250 CTV393250 CJZ393250 CAD393250 BQH393250 BGL393250 AWP393250 AMT393250 ACX393250 TB393250 JF393250 J393250 WVR327714 WLV327714 WBZ327714 VSD327714 VIH327714 UYL327714 UOP327714 UET327714 TUX327714 TLB327714 TBF327714 SRJ327714 SHN327714 RXR327714 RNV327714 RDZ327714 QUD327714 QKH327714 QAL327714 PQP327714 PGT327714 OWX327714 ONB327714 ODF327714 NTJ327714 NJN327714 MZR327714 MPV327714 MFZ327714 LWD327714 LMH327714 LCL327714 KSP327714 KIT327714 JYX327714 JPB327714 JFF327714 IVJ327714 ILN327714 IBR327714 HRV327714 HHZ327714 GYD327714 GOH327714 GEL327714 FUP327714 FKT327714 FAX327714 ERB327714 EHF327714 DXJ327714 DNN327714 DDR327714 CTV327714 CJZ327714 CAD327714 BQH327714 BGL327714 AWP327714 AMT327714 ACX327714 TB327714 JF327714 J327714 WVR262178 WLV262178 WBZ262178 VSD262178 VIH262178 UYL262178 UOP262178 UET262178 TUX262178 TLB262178 TBF262178 SRJ262178 SHN262178 RXR262178 RNV262178 RDZ262178 QUD262178 QKH262178 QAL262178 PQP262178 PGT262178 OWX262178 ONB262178 ODF262178 NTJ262178 NJN262178 MZR262178 MPV262178 MFZ262178 LWD262178 LMH262178 LCL262178 KSP262178 KIT262178 JYX262178 JPB262178 JFF262178 IVJ262178 ILN262178 IBR262178 HRV262178 HHZ262178 GYD262178 GOH262178 GEL262178 FUP262178 FKT262178 FAX262178 ERB262178 EHF262178 DXJ262178 DNN262178 DDR262178 CTV262178 CJZ262178 CAD262178 BQH262178 BGL262178 AWP262178 AMT262178 ACX262178 TB262178 JF262178 J262178 WVR196642 WLV196642 WBZ196642 VSD196642 VIH196642 UYL196642 UOP196642 UET196642 TUX196642 TLB196642 TBF196642 SRJ196642 SHN196642 RXR196642 RNV196642 RDZ196642 QUD196642 QKH196642 QAL196642 PQP196642 PGT196642 OWX196642 ONB196642 ODF196642 NTJ196642 NJN196642 MZR196642 MPV196642 MFZ196642 LWD196642 LMH196642 LCL196642 KSP196642 KIT196642 JYX196642 JPB196642 JFF196642 IVJ196642 ILN196642 IBR196642 HRV196642 HHZ196642 GYD196642 GOH196642 GEL196642 FUP196642 FKT196642 FAX196642 ERB196642 EHF196642 DXJ196642 DNN196642 DDR196642 CTV196642 CJZ196642 CAD196642 BQH196642 BGL196642 AWP196642 AMT196642 ACX196642 TB196642 JF196642 J196642 WVR131106 WLV131106 WBZ131106 VSD131106 VIH131106 UYL131106 UOP131106 UET131106 TUX131106 TLB131106 TBF131106 SRJ131106 SHN131106 RXR131106 RNV131106 RDZ131106 QUD131106 QKH131106 QAL131106 PQP131106 PGT131106 OWX131106 ONB131106 ODF131106 NTJ131106 NJN131106 MZR131106 MPV131106 MFZ131106 LWD131106 LMH131106 LCL131106 KSP131106 KIT131106 JYX131106 JPB131106 JFF131106 IVJ131106 ILN131106 IBR131106 HRV131106 HHZ131106 GYD131106 GOH131106 GEL131106 FUP131106 FKT131106 FAX131106 ERB131106 EHF131106 DXJ131106 DNN131106 DDR131106 CTV131106 CJZ131106 CAD131106 BQH131106 BGL131106 AWP131106 AMT131106 ACX131106 TB131106 JF131106 J131106 WVR65570 WLV65570 WBZ65570 VSD65570 VIH65570 UYL65570 UOP65570 UET65570 TUX65570 TLB65570 TBF65570 SRJ65570 SHN65570 RXR65570 RNV65570 RDZ65570 QUD65570 QKH65570 QAL65570 PQP65570 PGT65570 OWX65570 ONB65570 ODF65570 NTJ65570 NJN65570 MZR65570 MPV65570 MFZ65570 LWD65570 LMH65570 LCL65570 KSP65570 KIT65570 JYX65570 JPB65570 JFF65570 IVJ65570 ILN65570 IBR65570 HRV65570 HHZ65570 GYD65570 GOH65570 GEL65570 FUP65570 FKT65570 FAX65570 ERB65570 EHF65570 DXJ65570 DNN65570 DDR65570 CTV65570 CJZ65570 CAD65570 BQH65570 BGL65570 AWP65570 AMT65570 ACX65570 TB65570 JF65570 J65570 WVR59 WLV59 WBZ59 VSD59 VIH59 UYL59 UOP59 UET59 TUX59 TLB59 TBF59 SRJ59 SHN59 RXR59 RNV59 RDZ59 QUD59 QKH59 QAL59 PQP59 PGT59 OWX59 ONB59 ODF59 NTJ59 NJN59 MZR59 MPV59 MFZ59 LWD59 LMH59 LCL59 KSP59 KIT59 JYX59 JPB59 JFF59 IVJ59 ILN59 IBR59 HRV59 HHZ59 GYD59 GOH59 GEL59 FUP59 FKT59 FAX59 ERB59 EHF59 DXJ59 DNN59 DDR59 CTV59 CJZ59 CAD59 BQH59 BGL59 AWP59 AMT59 ACX59 TB59 JF59 J59 WVR983072 WLV983072 WBZ983072 VSD983072 VIH983072 UYL983072 UOP983072 UET983072 TUX983072 TLB983072 TBF983072 SRJ983072 SHN983072 RXR983072 RNV983072 RDZ983072 QUD983072 QKH983072 QAL983072 PQP983072 PGT983072 OWX983072 ONB983072 ODF983072 NTJ983072 NJN983072 MZR983072 MPV983072 MFZ983072 LWD983072 LMH983072 LCL983072 KSP983072 KIT983072 JYX983072 JPB983072 JFF983072 IVJ983072 ILN983072 IBR983072 HRV983072 HHZ983072 GYD983072 GOH983072 GEL983072 FUP983072 FKT983072 FAX983072 ERB983072 EHF983072 DXJ983072 DNN983072 DDR983072 CTV983072 CJZ983072 CAD983072 BQH983072 BGL983072 AWP983072 AMT983072 ACX983072 TB983072 JF983072 J983072 WVR917536 WLV917536 WBZ917536 VSD917536 VIH917536 UYL917536 UOP917536 UET917536 TUX917536 TLB917536 TBF917536 SRJ917536 SHN917536 RXR917536 RNV917536 RDZ917536 QUD917536 QKH917536 QAL917536 PQP917536 PGT917536 OWX917536 ONB917536 ODF917536 NTJ917536 NJN917536 MZR917536 MPV917536 MFZ917536 LWD917536 LMH917536 LCL917536 KSP917536 KIT917536 JYX917536 JPB917536 JFF917536 IVJ917536 ILN917536 IBR917536 HRV917536 HHZ917536 GYD917536 GOH917536 GEL917536 FUP917536 FKT917536 FAX917536 ERB917536 EHF917536 DXJ917536 DNN917536 DDR917536 CTV917536 CJZ917536 CAD917536 BQH917536 BGL917536 AWP917536 AMT917536 ACX917536 TB917536 JF917536 J917536 WVR852000 WLV852000 WBZ852000 VSD852000 VIH852000 UYL852000 UOP852000 UET852000 TUX852000 TLB852000 TBF852000 SRJ852000 SHN852000 RXR852000 RNV852000 RDZ852000 QUD852000 QKH852000 QAL852000 PQP852000 PGT852000 OWX852000 ONB852000 ODF852000 NTJ852000 NJN852000 MZR852000 MPV852000 MFZ852000 LWD852000 LMH852000 LCL852000 KSP852000 KIT852000 JYX852000 JPB852000 JFF852000 IVJ852000 ILN852000 IBR852000 HRV852000 HHZ852000 GYD852000 GOH852000 GEL852000 FUP852000 FKT852000 FAX852000 ERB852000 EHF852000 DXJ852000 DNN852000 DDR852000 CTV852000 CJZ852000 CAD852000 BQH852000 BGL852000 AWP852000 AMT852000 ACX852000 TB852000 JF852000 J852000 WVR786464 WLV786464 WBZ786464 VSD786464 VIH786464 UYL786464 UOP786464 UET786464 TUX786464 TLB786464 TBF786464 SRJ786464 SHN786464 RXR786464 RNV786464 RDZ786464 QUD786464 QKH786464 QAL786464 PQP786464 PGT786464 OWX786464 ONB786464 ODF786464 NTJ786464 NJN786464 MZR786464 MPV786464 MFZ786464 LWD786464 LMH786464 LCL786464 KSP786464 KIT786464 JYX786464 JPB786464 JFF786464 IVJ786464 ILN786464 IBR786464 HRV786464 HHZ786464 GYD786464 GOH786464 GEL786464 FUP786464 FKT786464 FAX786464 ERB786464 EHF786464 DXJ786464 DNN786464 DDR786464 CTV786464 CJZ786464 CAD786464 BQH786464 BGL786464 AWP786464 AMT786464 ACX786464 TB786464 JF786464 J786464 WVR720928 WLV720928 WBZ720928 VSD720928 VIH720928 UYL720928 UOP720928 UET720928 TUX720928 TLB720928 TBF720928 SRJ720928 SHN720928 RXR720928 RNV720928 RDZ720928 QUD720928 QKH720928 QAL720928 PQP720928 PGT720928 OWX720928 ONB720928 ODF720928 NTJ720928 NJN720928 MZR720928 MPV720928 MFZ720928 LWD720928 LMH720928 LCL720928 KSP720928 KIT720928 JYX720928 JPB720928 JFF720928 IVJ720928 ILN720928 IBR720928 HRV720928 HHZ720928 GYD720928 GOH720928 GEL720928 FUP720928 FKT720928 FAX720928 ERB720928 EHF720928 DXJ720928 DNN720928 DDR720928 CTV720928 CJZ720928 CAD720928 BQH720928 BGL720928 AWP720928 AMT720928 ACX720928 TB720928 JF720928 J720928 WVR655392 WLV655392 WBZ655392 VSD655392 VIH655392 UYL655392 UOP655392 UET655392 TUX655392 TLB655392 TBF655392 SRJ655392 SHN655392 RXR655392 RNV655392 RDZ655392 QUD655392 QKH655392 QAL655392 PQP655392 PGT655392 OWX655392 ONB655392 ODF655392 NTJ655392 NJN655392 MZR655392 MPV655392 MFZ655392 LWD655392 LMH655392 LCL655392 KSP655392 KIT655392 JYX655392 JPB655392 JFF655392 IVJ655392 ILN655392 IBR655392 HRV655392 HHZ655392 GYD655392 GOH655392 GEL655392 FUP655392 FKT655392 FAX655392 ERB655392 EHF655392 DXJ655392 DNN655392 DDR655392 CTV655392 CJZ655392 CAD655392 BQH655392 BGL655392 AWP655392 AMT655392 ACX655392 TB655392 JF655392 J655392 WVR589856 WLV589856 WBZ589856 VSD589856 VIH589856 UYL589856 UOP589856 UET589856 TUX589856 TLB589856 TBF589856 SRJ589856 SHN589856 RXR589856 RNV589856 RDZ589856 QUD589856 QKH589856 QAL589856 PQP589856 PGT589856 OWX589856 ONB589856 ODF589856 NTJ589856 NJN589856 MZR589856 MPV589856 MFZ589856 LWD589856 LMH589856 LCL589856 KSP589856 KIT589856 JYX589856 JPB589856 JFF589856 IVJ589856 ILN589856 IBR589856 HRV589856 HHZ589856 GYD589856 GOH589856 GEL589856 FUP589856 FKT589856 FAX589856 ERB589856 EHF589856 DXJ589856 DNN589856 DDR589856 CTV589856 CJZ589856 CAD589856 BQH589856 BGL589856 AWP589856 AMT589856 ACX589856 TB589856 JF589856 J589856 WVR524320 WLV524320 WBZ524320 VSD524320 VIH524320 UYL524320 UOP524320 UET524320 TUX524320 TLB524320 TBF524320 SRJ524320 SHN524320 RXR524320 RNV524320 RDZ524320 QUD524320 QKH524320 QAL524320 PQP524320 PGT524320 OWX524320 ONB524320 ODF524320 NTJ524320 NJN524320 MZR524320 MPV524320 MFZ524320 LWD524320 LMH524320 LCL524320 KSP524320 KIT524320 JYX524320 JPB524320 JFF524320 IVJ524320 ILN524320 IBR524320 HRV524320 HHZ524320 GYD524320 GOH524320 GEL524320 FUP524320 FKT524320 FAX524320 ERB524320 EHF524320 DXJ524320 DNN524320 DDR524320 CTV524320 CJZ524320 CAD524320 BQH524320 BGL524320 AWP524320 AMT524320 ACX524320 TB524320 JF524320 J524320 WVR458784 WLV458784 WBZ458784 VSD458784 VIH458784 UYL458784 UOP458784 UET458784 TUX458784 TLB458784 TBF458784 SRJ458784 SHN458784 RXR458784 RNV458784 RDZ458784 QUD458784 QKH458784 QAL458784 PQP458784 PGT458784 OWX458784 ONB458784 ODF458784 NTJ458784 NJN458784 MZR458784 MPV458784 MFZ458784 LWD458784 LMH458784 LCL458784 KSP458784 KIT458784 JYX458784 JPB458784 JFF458784 IVJ458784 ILN458784 IBR458784 HRV458784 HHZ458784 GYD458784 GOH458784 GEL458784 FUP458784 FKT458784 FAX458784 ERB458784 EHF458784 DXJ458784 DNN458784 DDR458784 CTV458784 CJZ458784 CAD458784 BQH458784 BGL458784 AWP458784 AMT458784 ACX458784 TB458784 JF458784 J458784 WVR393248 WLV393248 WBZ393248 VSD393248 VIH393248 UYL393248 UOP393248 UET393248 TUX393248 TLB393248 TBF393248 SRJ393248 SHN393248 RXR393248 RNV393248 RDZ393248 QUD393248 QKH393248 QAL393248 PQP393248 PGT393248 OWX393248 ONB393248 ODF393248 NTJ393248 NJN393248 MZR393248 MPV393248 MFZ393248 LWD393248 LMH393248 LCL393248 KSP393248 KIT393248 JYX393248 JPB393248 JFF393248 IVJ393248 ILN393248 IBR393248 HRV393248 HHZ393248 GYD393248 GOH393248 GEL393248 FUP393248 FKT393248 FAX393248 ERB393248 EHF393248 DXJ393248 DNN393248 DDR393248 CTV393248 CJZ393248 CAD393248 BQH393248 BGL393248 AWP393248 AMT393248 ACX393248 TB393248 JF393248 J393248 WVR327712 WLV327712 WBZ327712 VSD327712 VIH327712 UYL327712 UOP327712 UET327712 TUX327712 TLB327712 TBF327712 SRJ327712 SHN327712 RXR327712 RNV327712 RDZ327712 QUD327712 QKH327712 QAL327712 PQP327712 PGT327712 OWX327712 ONB327712 ODF327712 NTJ327712 NJN327712 MZR327712 MPV327712 MFZ327712 LWD327712 LMH327712 LCL327712 KSP327712 KIT327712 JYX327712 JPB327712 JFF327712 IVJ327712 ILN327712 IBR327712 HRV327712 HHZ327712 GYD327712 GOH327712 GEL327712 FUP327712 FKT327712 FAX327712 ERB327712 EHF327712 DXJ327712 DNN327712 DDR327712 CTV327712 CJZ327712 CAD327712 BQH327712 BGL327712 AWP327712 AMT327712 ACX327712 TB327712 JF327712 J327712 WVR262176 WLV262176 WBZ262176 VSD262176 VIH262176 UYL262176 UOP262176 UET262176 TUX262176 TLB262176 TBF262176 SRJ262176 SHN262176 RXR262176 RNV262176 RDZ262176 QUD262176 QKH262176 QAL262176 PQP262176 PGT262176 OWX262176 ONB262176 ODF262176 NTJ262176 NJN262176 MZR262176 MPV262176 MFZ262176 LWD262176 LMH262176 LCL262176 KSP262176 KIT262176 JYX262176 JPB262176 JFF262176 IVJ262176 ILN262176 IBR262176 HRV262176 HHZ262176 GYD262176 GOH262176 GEL262176 FUP262176 FKT262176 FAX262176 ERB262176 EHF262176 DXJ262176 DNN262176 DDR262176 CTV262176 CJZ262176 CAD262176 BQH262176 BGL262176 AWP262176 AMT262176 ACX262176 TB262176 JF262176 J262176 WVR196640 WLV196640 WBZ196640 VSD196640 VIH196640 UYL196640 UOP196640 UET196640 TUX196640 TLB196640 TBF196640 SRJ196640 SHN196640 RXR196640 RNV196640 RDZ196640 QUD196640 QKH196640 QAL196640 PQP196640 PGT196640 OWX196640 ONB196640 ODF196640 NTJ196640 NJN196640 MZR196640 MPV196640 MFZ196640 LWD196640 LMH196640 LCL196640 KSP196640 KIT196640 JYX196640 JPB196640 JFF196640 IVJ196640 ILN196640 IBR196640 HRV196640 HHZ196640 GYD196640 GOH196640 GEL196640 FUP196640 FKT196640 FAX196640 ERB196640 EHF196640 DXJ196640 DNN196640 DDR196640 CTV196640 CJZ196640 CAD196640 BQH196640 BGL196640 AWP196640 AMT196640 ACX196640 TB196640 JF196640 J196640 WVR131104 WLV131104 WBZ131104 VSD131104 VIH131104 UYL131104 UOP131104 UET131104 TUX131104 TLB131104 TBF131104 SRJ131104 SHN131104 RXR131104 RNV131104 RDZ131104 QUD131104 QKH131104 QAL131104 PQP131104 PGT131104 OWX131104 ONB131104 ODF131104 NTJ131104 NJN131104 MZR131104 MPV131104 MFZ131104 LWD131104 LMH131104 LCL131104 KSP131104 KIT131104 JYX131104 JPB131104 JFF131104 IVJ131104 ILN131104 IBR131104 HRV131104 HHZ131104 GYD131104 GOH131104 GEL131104 FUP131104 FKT131104 FAX131104 ERB131104 EHF131104 DXJ131104 DNN131104 DDR131104 CTV131104 CJZ131104 CAD131104 BQH131104 BGL131104 AWP131104 AMT131104 ACX131104 TB131104 JF131104 J131104 WVR65568 WLV65568 WBZ65568 VSD65568 VIH65568 UYL65568 UOP65568 UET65568 TUX65568 TLB65568 TBF65568 SRJ65568 SHN65568 RXR65568 RNV65568 RDZ65568 QUD65568 QKH65568 QAL65568 PQP65568 PGT65568 OWX65568 ONB65568 ODF65568 NTJ65568 NJN65568 MZR65568 MPV65568 MFZ65568 LWD65568 LMH65568 LCL65568 KSP65568 KIT65568 JYX65568 JPB65568 JFF65568 IVJ65568 ILN65568 IBR65568 HRV65568 HHZ65568 GYD65568 GOH65568 GEL65568 FUP65568 FKT65568 FAX65568 ERB65568 EHF65568 DXJ65568 DNN65568 DDR65568 CTV65568 CJZ65568 CAD65568 BQH65568 BGL65568 AWP65568 AMT65568 ACX65568 TB65568 JF65568 J65568 WVR57 WLV57 WBZ57 VSD57 VIH57 UYL57 UOP57 UET57 TUX57 TLB57 TBF57 SRJ57 SHN57 RXR57 RNV57 RDZ57 QUD57 QKH57 QAL57 PQP57 PGT57 OWX57 ONB57 ODF57 NTJ57 NJN57 MZR57 MPV57 MFZ57 LWD57 LMH57 LCL57 KSP57 KIT57 JYX57 JPB57 JFF57 IVJ57 ILN57 IBR57 HRV57 HHZ57 GYD57 GOH57 GEL57 FUP57 FKT57 FAX57 ERB57 EHF57 DXJ57 DNN57 DDR57 CTV57 CJZ57 CAD57 BQH57 BGL57 AWP57 AMT57 ACX57 TB57 JF57 J57 WVR983070 WLV983070 WBZ983070 VSD983070 VIH983070 UYL983070 UOP983070 UET983070 TUX983070 TLB983070 TBF983070 SRJ983070 SHN983070 RXR983070 RNV983070 RDZ983070 QUD983070 QKH983070 QAL983070 PQP983070 PGT983070 OWX983070 ONB983070 ODF983070 NTJ983070 NJN983070 MZR983070 MPV983070 MFZ983070 LWD983070 LMH983070 LCL983070 KSP983070 KIT983070 JYX983070 JPB983070 JFF983070 IVJ983070 ILN983070 IBR983070 HRV983070 HHZ983070 GYD983070 GOH983070 GEL983070 FUP983070 FKT983070 FAX983070 ERB983070 EHF983070 DXJ983070 DNN983070 DDR983070 CTV983070 CJZ983070 CAD983070 BQH983070 BGL983070 AWP983070 AMT983070 ACX983070 TB983070 JF983070 J983070 WVR917534 WLV917534 WBZ917534 VSD917534 VIH917534 UYL917534 UOP917534 UET917534 TUX917534 TLB917534 TBF917534 SRJ917534 SHN917534 RXR917534 RNV917534 RDZ917534 QUD917534 QKH917534 QAL917534 PQP917534 PGT917534 OWX917534 ONB917534 ODF917534 NTJ917534 NJN917534 MZR917534 MPV917534 MFZ917534 LWD917534 LMH917534 LCL917534 KSP917534 KIT917534 JYX917534 JPB917534 JFF917534 IVJ917534 ILN917534 IBR917534 HRV917534 HHZ917534 GYD917534 GOH917534 GEL917534 FUP917534 FKT917534 FAX917534 ERB917534 EHF917534 DXJ917534 DNN917534 DDR917534 CTV917534 CJZ917534 CAD917534 BQH917534 BGL917534 AWP917534 AMT917534 ACX917534 TB917534 JF917534 J917534 WVR851998 WLV851998 WBZ851998 VSD851998 VIH851998 UYL851998 UOP851998 UET851998 TUX851998 TLB851998 TBF851998 SRJ851998 SHN851998 RXR851998 RNV851998 RDZ851998 QUD851998 QKH851998 QAL851998 PQP851998 PGT851998 OWX851998 ONB851998 ODF851998 NTJ851998 NJN851998 MZR851998 MPV851998 MFZ851998 LWD851998 LMH851998 LCL851998 KSP851998 KIT851998 JYX851998 JPB851998 JFF851998 IVJ851998 ILN851998 IBR851998 HRV851998 HHZ851998 GYD851998 GOH851998 GEL851998 FUP851998 FKT851998 FAX851998 ERB851998 EHF851998 DXJ851998 DNN851998 DDR851998 CTV851998 CJZ851998 CAD851998 BQH851998 BGL851998 AWP851998 AMT851998 ACX851998 TB851998 JF851998 J851998 WVR786462 WLV786462 WBZ786462 VSD786462 VIH786462 UYL786462 UOP786462 UET786462 TUX786462 TLB786462 TBF786462 SRJ786462 SHN786462 RXR786462 RNV786462 RDZ786462 QUD786462 QKH786462 QAL786462 PQP786462 PGT786462 OWX786462 ONB786462 ODF786462 NTJ786462 NJN786462 MZR786462 MPV786462 MFZ786462 LWD786462 LMH786462 LCL786462 KSP786462 KIT786462 JYX786462 JPB786462 JFF786462 IVJ786462 ILN786462 IBR786462 HRV786462 HHZ786462 GYD786462 GOH786462 GEL786462 FUP786462 FKT786462 FAX786462 ERB786462 EHF786462 DXJ786462 DNN786462 DDR786462 CTV786462 CJZ786462 CAD786462 BQH786462 BGL786462 AWP786462 AMT786462 ACX786462 TB786462 JF786462 J786462 WVR720926 WLV720926 WBZ720926 VSD720926 VIH720926 UYL720926 UOP720926 UET720926 TUX720926 TLB720926 TBF720926 SRJ720926 SHN720926 RXR720926 RNV720926 RDZ720926 QUD720926 QKH720926 QAL720926 PQP720926 PGT720926 OWX720926 ONB720926 ODF720926 NTJ720926 NJN720926 MZR720926 MPV720926 MFZ720926 LWD720926 LMH720926 LCL720926 KSP720926 KIT720926 JYX720926 JPB720926 JFF720926 IVJ720926 ILN720926 IBR720926 HRV720926 HHZ720926 GYD720926 GOH720926 GEL720926 FUP720926 FKT720926 FAX720926 ERB720926 EHF720926 DXJ720926 DNN720926 DDR720926 CTV720926 CJZ720926 CAD720926 BQH720926 BGL720926 AWP720926 AMT720926 ACX720926 TB720926 JF720926 J720926 WVR655390 WLV655390 WBZ655390 VSD655390 VIH655390 UYL655390 UOP655390 UET655390 TUX655390 TLB655390 TBF655390 SRJ655390 SHN655390 RXR655390 RNV655390 RDZ655390 QUD655390 QKH655390 QAL655390 PQP655390 PGT655390 OWX655390 ONB655390 ODF655390 NTJ655390 NJN655390 MZR655390 MPV655390 MFZ655390 LWD655390 LMH655390 LCL655390 KSP655390 KIT655390 JYX655390 JPB655390 JFF655390 IVJ655390 ILN655390 IBR655390 HRV655390 HHZ655390 GYD655390 GOH655390 GEL655390 FUP655390 FKT655390 FAX655390 ERB655390 EHF655390 DXJ655390 DNN655390 DDR655390 CTV655390 CJZ655390 CAD655390 BQH655390 BGL655390 AWP655390 AMT655390 ACX655390 TB655390 JF655390 J655390 WVR589854 WLV589854 WBZ589854 VSD589854 VIH589854 UYL589854 UOP589854 UET589854 TUX589854 TLB589854 TBF589854 SRJ589854 SHN589854 RXR589854 RNV589854 RDZ589854 QUD589854 QKH589854 QAL589854 PQP589854 PGT589854 OWX589854 ONB589854 ODF589854 NTJ589854 NJN589854 MZR589854 MPV589854 MFZ589854 LWD589854 LMH589854 LCL589854 KSP589854 KIT589854 JYX589854 JPB589854 JFF589854 IVJ589854 ILN589854 IBR589854 HRV589854 HHZ589854 GYD589854 GOH589854 GEL589854 FUP589854 FKT589854 FAX589854 ERB589854 EHF589854 DXJ589854 DNN589854 DDR589854 CTV589854 CJZ589854 CAD589854 BQH589854 BGL589854 AWP589854 AMT589854 ACX589854 TB589854 JF589854 J589854 WVR524318 WLV524318 WBZ524318 VSD524318 VIH524318 UYL524318 UOP524318 UET524318 TUX524318 TLB524318 TBF524318 SRJ524318 SHN524318 RXR524318 RNV524318 RDZ524318 QUD524318 QKH524318 QAL524318 PQP524318 PGT524318 OWX524318 ONB524318 ODF524318 NTJ524318 NJN524318 MZR524318 MPV524318 MFZ524318 LWD524318 LMH524318 LCL524318 KSP524318 KIT524318 JYX524318 JPB524318 JFF524318 IVJ524318 ILN524318 IBR524318 HRV524318 HHZ524318 GYD524318 GOH524318 GEL524318 FUP524318 FKT524318 FAX524318 ERB524318 EHF524318 DXJ524318 DNN524318 DDR524318 CTV524318 CJZ524318 CAD524318 BQH524318 BGL524318 AWP524318 AMT524318 ACX524318 TB524318 JF524318 J524318 WVR458782 WLV458782 WBZ458782 VSD458782 VIH458782 UYL458782 UOP458782 UET458782 TUX458782 TLB458782 TBF458782 SRJ458782 SHN458782 RXR458782 RNV458782 RDZ458782 QUD458782 QKH458782 QAL458782 PQP458782 PGT458782 OWX458782 ONB458782 ODF458782 NTJ458782 NJN458782 MZR458782 MPV458782 MFZ458782 LWD458782 LMH458782 LCL458782 KSP458782 KIT458782 JYX458782 JPB458782 JFF458782 IVJ458782 ILN458782 IBR458782 HRV458782 HHZ458782 GYD458782 GOH458782 GEL458782 FUP458782 FKT458782 FAX458782 ERB458782 EHF458782 DXJ458782 DNN458782 DDR458782 CTV458782 CJZ458782 CAD458782 BQH458782 BGL458782 AWP458782 AMT458782 ACX458782 TB458782 JF458782 J458782 WVR393246 WLV393246 WBZ393246 VSD393246 VIH393246 UYL393246 UOP393246 UET393246 TUX393246 TLB393246 TBF393246 SRJ393246 SHN393246 RXR393246 RNV393246 RDZ393246 QUD393246 QKH393246 QAL393246 PQP393246 PGT393246 OWX393246 ONB393246 ODF393246 NTJ393246 NJN393246 MZR393246 MPV393246 MFZ393246 LWD393246 LMH393246 LCL393246 KSP393246 KIT393246 JYX393246 JPB393246 JFF393246 IVJ393246 ILN393246 IBR393246 HRV393246 HHZ393246 GYD393246 GOH393246 GEL393246 FUP393246 FKT393246 FAX393246 ERB393246 EHF393246 DXJ393246 DNN393246 DDR393246 CTV393246 CJZ393246 CAD393246 BQH393246 BGL393246 AWP393246 AMT393246 ACX393246 TB393246 JF393246 J393246 WVR327710 WLV327710 WBZ327710 VSD327710 VIH327710 UYL327710 UOP327710 UET327710 TUX327710 TLB327710 TBF327710 SRJ327710 SHN327710 RXR327710 RNV327710 RDZ327710 QUD327710 QKH327710 QAL327710 PQP327710 PGT327710 OWX327710 ONB327710 ODF327710 NTJ327710 NJN327710 MZR327710 MPV327710 MFZ327710 LWD327710 LMH327710 LCL327710 KSP327710 KIT327710 JYX327710 JPB327710 JFF327710 IVJ327710 ILN327710 IBR327710 HRV327710 HHZ327710 GYD327710 GOH327710 GEL327710 FUP327710 FKT327710 FAX327710 ERB327710 EHF327710 DXJ327710 DNN327710 DDR327710 CTV327710 CJZ327710 CAD327710 BQH327710 BGL327710 AWP327710 AMT327710 ACX327710 TB327710 JF327710 J327710 WVR262174 WLV262174 WBZ262174 VSD262174 VIH262174 UYL262174 UOP262174 UET262174 TUX262174 TLB262174 TBF262174 SRJ262174 SHN262174 RXR262174 RNV262174 RDZ262174 QUD262174 QKH262174 QAL262174 PQP262174 PGT262174 OWX262174 ONB262174 ODF262174 NTJ262174 NJN262174 MZR262174 MPV262174 MFZ262174 LWD262174 LMH262174 LCL262174 KSP262174 KIT262174 JYX262174 JPB262174 JFF262174 IVJ262174 ILN262174 IBR262174 HRV262174 HHZ262174 GYD262174 GOH262174 GEL262174 FUP262174 FKT262174 FAX262174 ERB262174 EHF262174 DXJ262174 DNN262174 DDR262174 CTV262174 CJZ262174 CAD262174 BQH262174 BGL262174 AWP262174 AMT262174 ACX262174 TB262174 JF262174 J262174 WVR196638 WLV196638 WBZ196638 VSD196638 VIH196638 UYL196638 UOP196638 UET196638 TUX196638 TLB196638 TBF196638 SRJ196638 SHN196638 RXR196638 RNV196638 RDZ196638 QUD196638 QKH196638 QAL196638 PQP196638 PGT196638 OWX196638 ONB196638 ODF196638 NTJ196638 NJN196638 MZR196638 MPV196638 MFZ196638 LWD196638 LMH196638 LCL196638 KSP196638 KIT196638 JYX196638 JPB196638 JFF196638 IVJ196638 ILN196638 IBR196638 HRV196638 HHZ196638 GYD196638 GOH196638 GEL196638 FUP196638 FKT196638 FAX196638 ERB196638 EHF196638 DXJ196638 DNN196638 DDR196638 CTV196638 CJZ196638 CAD196638 BQH196638 BGL196638 AWP196638 AMT196638 ACX196638 TB196638 JF196638 J196638 WVR131102 WLV131102 WBZ131102 VSD131102 VIH131102 UYL131102 UOP131102 UET131102 TUX131102 TLB131102 TBF131102 SRJ131102 SHN131102 RXR131102 RNV131102 RDZ131102 QUD131102 QKH131102 QAL131102 PQP131102 PGT131102 OWX131102 ONB131102 ODF131102 NTJ131102 NJN131102 MZR131102 MPV131102 MFZ131102 LWD131102 LMH131102 LCL131102 KSP131102 KIT131102 JYX131102 JPB131102 JFF131102 IVJ131102 ILN131102 IBR131102 HRV131102 HHZ131102 GYD131102 GOH131102 GEL131102 FUP131102 FKT131102 FAX131102 ERB131102 EHF131102 DXJ131102 DNN131102 DDR131102 CTV131102 CJZ131102 CAD131102 BQH131102 BGL131102 AWP131102 AMT131102 ACX131102 TB131102 JF131102 J131102 WVR65566 WLV65566 WBZ65566 VSD65566 VIH65566 UYL65566 UOP65566 UET65566 TUX65566 TLB65566 TBF65566 SRJ65566 SHN65566 RXR65566 RNV65566 RDZ65566 QUD65566 QKH65566 QAL65566 PQP65566 PGT65566 OWX65566 ONB65566 ODF65566 NTJ65566 NJN65566 MZR65566 MPV65566 MFZ65566 LWD65566 LMH65566 LCL65566 KSP65566 KIT65566 JYX65566 JPB65566 JFF65566 IVJ65566 ILN65566 IBR65566 HRV65566 HHZ65566 GYD65566 GOH65566 GEL65566 FUP65566 FKT65566 FAX65566 ERB65566 EHF65566 DXJ65566 DNN65566 DDR65566 CTV65566 CJZ65566 CAD65566 BQH65566 BGL65566 AWP65566 AMT65566 ACX65566 TB65566 JF65566 J65566 WVR55 WLV55 WBZ55 VSD55 VIH55 UYL55 UOP55 UET55 TUX55 TLB55 TBF55 SRJ55 SHN55 RXR55 RNV55 RDZ55 QUD55 QKH55 QAL55 PQP55 PGT55 OWX55 ONB55 ODF55 NTJ55 NJN55 MZR55 MPV55 MFZ55 LWD55 LMH55 LCL55 KSP55 KIT55 JYX55 JPB55 JFF55 IVJ55 ILN55 IBR55 HRV55 HHZ55 GYD55 GOH55 GEL55 FUP55 FKT55 FAX55 ERB55 EHF55 DXJ55 DNN55 DDR55 CTV55 CJZ55 CAD55 BQH55 BGL55 AWP55 AMT55 ACX55 TB55 JF55 J55 WVR983068 WLV983068 WBZ983068 VSD983068 VIH983068 UYL983068 UOP983068 UET983068 TUX983068 TLB983068 TBF983068 SRJ983068 SHN983068 RXR983068 RNV983068 RDZ983068 QUD983068 QKH983068 QAL983068 PQP983068 PGT983068 OWX983068 ONB983068 ODF983068 NTJ983068 NJN983068 MZR983068 MPV983068 MFZ983068 LWD983068 LMH983068 LCL983068 KSP983068 KIT983068 JYX983068 JPB983068 JFF983068 IVJ983068 ILN983068 IBR983068 HRV983068 HHZ983068 GYD983068 GOH983068 GEL983068 FUP983068 FKT983068 FAX983068 ERB983068 EHF983068 DXJ983068 DNN983068 DDR983068 CTV983068 CJZ983068 CAD983068 BQH983068 BGL983068 AWP983068 AMT983068 ACX983068 TB983068 JF983068 J983068 WVR917532 WLV917532 WBZ917532 VSD917532 VIH917532 UYL917532 UOP917532 UET917532 TUX917532 TLB917532 TBF917532 SRJ917532 SHN917532 RXR917532 RNV917532 RDZ917532 QUD917532 QKH917532 QAL917532 PQP917532 PGT917532 OWX917532 ONB917532 ODF917532 NTJ917532 NJN917532 MZR917532 MPV917532 MFZ917532 LWD917532 LMH917532 LCL917532 KSP917532 KIT917532 JYX917532 JPB917532 JFF917532 IVJ917532 ILN917532 IBR917532 HRV917532 HHZ917532 GYD917532 GOH917532 GEL917532 FUP917532 FKT917532 FAX917532 ERB917532 EHF917532 DXJ917532 DNN917532 DDR917532 CTV917532 CJZ917532 CAD917532 BQH917532 BGL917532 AWP917532 AMT917532 ACX917532 TB917532 JF917532 J917532 WVR851996 WLV851996 WBZ851996 VSD851996 VIH851996 UYL851996 UOP851996 UET851996 TUX851996 TLB851996 TBF851996 SRJ851996 SHN851996 RXR851996 RNV851996 RDZ851996 QUD851996 QKH851996 QAL851996 PQP851996 PGT851996 OWX851996 ONB851996 ODF851996 NTJ851996 NJN851996 MZR851996 MPV851996 MFZ851996 LWD851996 LMH851996 LCL851996 KSP851996 KIT851996 JYX851996 JPB851996 JFF851996 IVJ851996 ILN851996 IBR851996 HRV851996 HHZ851996 GYD851996 GOH851996 GEL851996 FUP851996 FKT851996 FAX851996 ERB851996 EHF851996 DXJ851996 DNN851996 DDR851996 CTV851996 CJZ851996 CAD851996 BQH851996 BGL851996 AWP851996 AMT851996 ACX851996 TB851996 JF851996 J851996 WVR786460 WLV786460 WBZ786460 VSD786460 VIH786460 UYL786460 UOP786460 UET786460 TUX786460 TLB786460 TBF786460 SRJ786460 SHN786460 RXR786460 RNV786460 RDZ786460 QUD786460 QKH786460 QAL786460 PQP786460 PGT786460 OWX786460 ONB786460 ODF786460 NTJ786460 NJN786460 MZR786460 MPV786460 MFZ786460 LWD786460 LMH786460 LCL786460 KSP786460 KIT786460 JYX786460 JPB786460 JFF786460 IVJ786460 ILN786460 IBR786460 HRV786460 HHZ786460 GYD786460 GOH786460 GEL786460 FUP786460 FKT786460 FAX786460 ERB786460 EHF786460 DXJ786460 DNN786460 DDR786460 CTV786460 CJZ786460 CAD786460 BQH786460 BGL786460 AWP786460 AMT786460 ACX786460 TB786460 JF786460 J786460 WVR720924 WLV720924 WBZ720924 VSD720924 VIH720924 UYL720924 UOP720924 UET720924 TUX720924 TLB720924 TBF720924 SRJ720924 SHN720924 RXR720924 RNV720924 RDZ720924 QUD720924 QKH720924 QAL720924 PQP720924 PGT720924 OWX720924 ONB720924 ODF720924 NTJ720924 NJN720924 MZR720924 MPV720924 MFZ720924 LWD720924 LMH720924 LCL720924 KSP720924 KIT720924 JYX720924 JPB720924 JFF720924 IVJ720924 ILN720924 IBR720924 HRV720924 HHZ720924 GYD720924 GOH720924 GEL720924 FUP720924 FKT720924 FAX720924 ERB720924 EHF720924 DXJ720924 DNN720924 DDR720924 CTV720924 CJZ720924 CAD720924 BQH720924 BGL720924 AWP720924 AMT720924 ACX720924 TB720924 JF720924 J720924 WVR655388 WLV655388 WBZ655388 VSD655388 VIH655388 UYL655388 UOP655388 UET655388 TUX655388 TLB655388 TBF655388 SRJ655388 SHN655388 RXR655388 RNV655388 RDZ655388 QUD655388 QKH655388 QAL655388 PQP655388 PGT655388 OWX655388 ONB655388 ODF655388 NTJ655388 NJN655388 MZR655388 MPV655388 MFZ655388 LWD655388 LMH655388 LCL655388 KSP655388 KIT655388 JYX655388 JPB655388 JFF655388 IVJ655388 ILN655388 IBR655388 HRV655388 HHZ655388 GYD655388 GOH655388 GEL655388 FUP655388 FKT655388 FAX655388 ERB655388 EHF655388 DXJ655388 DNN655388 DDR655388 CTV655388 CJZ655388 CAD655388 BQH655388 BGL655388 AWP655388 AMT655388 ACX655388 TB655388 JF655388 J655388 WVR589852 WLV589852 WBZ589852 VSD589852 VIH589852 UYL589852 UOP589852 UET589852 TUX589852 TLB589852 TBF589852 SRJ589852 SHN589852 RXR589852 RNV589852 RDZ589852 QUD589852 QKH589852 QAL589852 PQP589852 PGT589852 OWX589852 ONB589852 ODF589852 NTJ589852 NJN589852 MZR589852 MPV589852 MFZ589852 LWD589852 LMH589852 LCL589852 KSP589852 KIT589852 JYX589852 JPB589852 JFF589852 IVJ589852 ILN589852 IBR589852 HRV589852 HHZ589852 GYD589852 GOH589852 GEL589852 FUP589852 FKT589852 FAX589852 ERB589852 EHF589852 DXJ589852 DNN589852 DDR589852 CTV589852 CJZ589852 CAD589852 BQH589852 BGL589852 AWP589852 AMT589852 ACX589852 TB589852 JF589852 J589852 WVR524316 WLV524316 WBZ524316 VSD524316 VIH524316 UYL524316 UOP524316 UET524316 TUX524316 TLB524316 TBF524316 SRJ524316 SHN524316 RXR524316 RNV524316 RDZ524316 QUD524316 QKH524316 QAL524316 PQP524316 PGT524316 OWX524316 ONB524316 ODF524316 NTJ524316 NJN524316 MZR524316 MPV524316 MFZ524316 LWD524316 LMH524316 LCL524316 KSP524316 KIT524316 JYX524316 JPB524316 JFF524316 IVJ524316 ILN524316 IBR524316 HRV524316 HHZ524316 GYD524316 GOH524316 GEL524316 FUP524316 FKT524316 FAX524316 ERB524316 EHF524316 DXJ524316 DNN524316 DDR524316 CTV524316 CJZ524316 CAD524316 BQH524316 BGL524316 AWP524316 AMT524316 ACX524316 TB524316 JF524316 J524316 WVR458780 WLV458780 WBZ458780 VSD458780 VIH458780 UYL458780 UOP458780 UET458780 TUX458780 TLB458780 TBF458780 SRJ458780 SHN458780 RXR458780 RNV458780 RDZ458780 QUD458780 QKH458780 QAL458780 PQP458780 PGT458780 OWX458780 ONB458780 ODF458780 NTJ458780 NJN458780 MZR458780 MPV458780 MFZ458780 LWD458780 LMH458780 LCL458780 KSP458780 KIT458780 JYX458780 JPB458780 JFF458780 IVJ458780 ILN458780 IBR458780 HRV458780 HHZ458780 GYD458780 GOH458780 GEL458780 FUP458780 FKT458780 FAX458780 ERB458780 EHF458780 DXJ458780 DNN458780 DDR458780 CTV458780 CJZ458780 CAD458780 BQH458780 BGL458780 AWP458780 AMT458780 ACX458780 TB458780 JF458780 J458780 WVR393244 WLV393244 WBZ393244 VSD393244 VIH393244 UYL393244 UOP393244 UET393244 TUX393244 TLB393244 TBF393244 SRJ393244 SHN393244 RXR393244 RNV393244 RDZ393244 QUD393244 QKH393244 QAL393244 PQP393244 PGT393244 OWX393244 ONB393244 ODF393244 NTJ393244 NJN393244 MZR393244 MPV393244 MFZ393244 LWD393244 LMH393244 LCL393244 KSP393244 KIT393244 JYX393244 JPB393244 JFF393244 IVJ393244 ILN393244 IBR393244 HRV393244 HHZ393244 GYD393244 GOH393244 GEL393244 FUP393244 FKT393244 FAX393244 ERB393244 EHF393244 DXJ393244 DNN393244 DDR393244 CTV393244 CJZ393244 CAD393244 BQH393244 BGL393244 AWP393244 AMT393244 ACX393244 TB393244 JF393244 J393244 WVR327708 WLV327708 WBZ327708 VSD327708 VIH327708 UYL327708 UOP327708 UET327708 TUX327708 TLB327708 TBF327708 SRJ327708 SHN327708 RXR327708 RNV327708 RDZ327708 QUD327708 QKH327708 QAL327708 PQP327708 PGT327708 OWX327708 ONB327708 ODF327708 NTJ327708 NJN327708 MZR327708 MPV327708 MFZ327708 LWD327708 LMH327708 LCL327708 KSP327708 KIT327708 JYX327708 JPB327708 JFF327708 IVJ327708 ILN327708 IBR327708 HRV327708 HHZ327708 GYD327708 GOH327708 GEL327708 FUP327708 FKT327708 FAX327708 ERB327708 EHF327708 DXJ327708 DNN327708 DDR327708 CTV327708 CJZ327708 CAD327708 BQH327708 BGL327708 AWP327708 AMT327708 ACX327708 TB327708 JF327708 J327708 WVR262172 WLV262172 WBZ262172 VSD262172 VIH262172 UYL262172 UOP262172 UET262172 TUX262172 TLB262172 TBF262172 SRJ262172 SHN262172 RXR262172 RNV262172 RDZ262172 QUD262172 QKH262172 QAL262172 PQP262172 PGT262172 OWX262172 ONB262172 ODF262172 NTJ262172 NJN262172 MZR262172 MPV262172 MFZ262172 LWD262172 LMH262172 LCL262172 KSP262172 KIT262172 JYX262172 JPB262172 JFF262172 IVJ262172 ILN262172 IBR262172 HRV262172 HHZ262172 GYD262172 GOH262172 GEL262172 FUP262172 FKT262172 FAX262172 ERB262172 EHF262172 DXJ262172 DNN262172 DDR262172 CTV262172 CJZ262172 CAD262172 BQH262172 BGL262172 AWP262172 AMT262172 ACX262172 TB262172 JF262172 J262172 WVR196636 WLV196636 WBZ196636 VSD196636 VIH196636 UYL196636 UOP196636 UET196636 TUX196636 TLB196636 TBF196636 SRJ196636 SHN196636 RXR196636 RNV196636 RDZ196636 QUD196636 QKH196636 QAL196636 PQP196636 PGT196636 OWX196636 ONB196636 ODF196636 NTJ196636 NJN196636 MZR196636 MPV196636 MFZ196636 LWD196636 LMH196636 LCL196636 KSP196636 KIT196636 JYX196636 JPB196636 JFF196636 IVJ196636 ILN196636 IBR196636 HRV196636 HHZ196636 GYD196636 GOH196636 GEL196636 FUP196636 FKT196636 FAX196636 ERB196636 EHF196636 DXJ196636 DNN196636 DDR196636 CTV196636 CJZ196636 CAD196636 BQH196636 BGL196636 AWP196636 AMT196636 ACX196636 TB196636 JF196636 J196636 WVR131100 WLV131100 WBZ131100 VSD131100 VIH131100 UYL131100 UOP131100 UET131100 TUX131100 TLB131100 TBF131100 SRJ131100 SHN131100 RXR131100 RNV131100 RDZ131100 QUD131100 QKH131100 QAL131100 PQP131100 PGT131100 OWX131100 ONB131100 ODF131100 NTJ131100 NJN131100 MZR131100 MPV131100 MFZ131100 LWD131100 LMH131100 LCL131100 KSP131100 KIT131100 JYX131100 JPB131100 JFF131100 IVJ131100 ILN131100 IBR131100 HRV131100 HHZ131100 GYD131100 GOH131100 GEL131100 FUP131100 FKT131100 FAX131100 ERB131100 EHF131100 DXJ131100 DNN131100 DDR131100 CTV131100 CJZ131100 CAD131100 BQH131100 BGL131100 AWP131100 AMT131100 ACX131100 TB131100 JF131100 J131100 WVR65564 WLV65564 WBZ65564 VSD65564 VIH65564 UYL65564 UOP65564 UET65564 TUX65564 TLB65564 TBF65564 SRJ65564 SHN65564 RXR65564 RNV65564 RDZ65564 QUD65564 QKH65564 QAL65564 PQP65564 PGT65564 OWX65564 ONB65564 ODF65564 NTJ65564 NJN65564 MZR65564 MPV65564 MFZ65564 LWD65564 LMH65564 LCL65564 KSP65564 KIT65564 JYX65564 JPB65564 JFF65564 IVJ65564 ILN65564 IBR65564 HRV65564 HHZ65564 GYD65564 GOH65564 GEL65564 FUP65564 FKT65564 FAX65564 ERB65564 EHF65564 DXJ65564 DNN65564 DDR65564 CTV65564 CJZ65564 CAD65564 BQH65564 BGL65564 AWP65564 AMT65564 ACX65564 TB65564 JF65564 J65564 WVR53 WLV53 WBZ53 VSD53 VIH53 UYL53 UOP53 UET53 TUX53 TLB53 TBF53 SRJ53 SHN53 RXR53 RNV53 RDZ53 QUD53 QKH53 QAL53 PQP53 PGT53 OWX53 ONB53 ODF53 NTJ53 NJN53 MZR53 MPV53 MFZ53 LWD53 LMH53 LCL53 KSP53 KIT53 JYX53 JPB53 JFF53 IVJ53 ILN53 IBR53 HRV53 HHZ53 GYD53 GOH53 GEL53 FUP53 FKT53 FAX53 ERB53 EHF53 DXJ53 DNN53 DDR53 CTV53 CJZ53 CAD53 BQH53 BGL53 AWP53 AMT53 ACX53 TB53 JF53 J53 WVR983066 WLV983066 WBZ983066 VSD983066 VIH983066 UYL983066 UOP983066 UET983066 TUX983066 TLB983066 TBF983066 SRJ983066 SHN983066 RXR983066 RNV983066 RDZ983066 QUD983066 QKH983066 QAL983066 PQP983066 PGT983066 OWX983066 ONB983066 ODF983066 NTJ983066 NJN983066 MZR983066 MPV983066 MFZ983066 LWD983066 LMH983066 LCL983066 KSP983066 KIT983066 JYX983066 JPB983066 JFF983066 IVJ983066 ILN983066 IBR983066 HRV983066 HHZ983066 GYD983066 GOH983066 GEL983066 FUP983066 FKT983066 FAX983066 ERB983066 EHF983066 DXJ983066 DNN983066 DDR983066 CTV983066 CJZ983066 CAD983066 BQH983066 BGL983066 AWP983066 AMT983066 ACX983066 TB983066 JF983066 J983066 WVR917530 WLV917530 WBZ917530 VSD917530 VIH917530 UYL917530 UOP917530 UET917530 TUX917530 TLB917530 TBF917530 SRJ917530 SHN917530 RXR917530 RNV917530 RDZ917530 QUD917530 QKH917530 QAL917530 PQP917530 PGT917530 OWX917530 ONB917530 ODF917530 NTJ917530 NJN917530 MZR917530 MPV917530 MFZ917530 LWD917530 LMH917530 LCL917530 KSP917530 KIT917530 JYX917530 JPB917530 JFF917530 IVJ917530 ILN917530 IBR917530 HRV917530 HHZ917530 GYD917530 GOH917530 GEL917530 FUP917530 FKT917530 FAX917530 ERB917530 EHF917530 DXJ917530 DNN917530 DDR917530 CTV917530 CJZ917530 CAD917530 BQH917530 BGL917530 AWP917530 AMT917530 ACX917530 TB917530 JF917530 J917530 WVR851994 WLV851994 WBZ851994 VSD851994 VIH851994 UYL851994 UOP851994 UET851994 TUX851994 TLB851994 TBF851994 SRJ851994 SHN851994 RXR851994 RNV851994 RDZ851994 QUD851994 QKH851994 QAL851994 PQP851994 PGT851994 OWX851994 ONB851994 ODF851994 NTJ851994 NJN851994 MZR851994 MPV851994 MFZ851994 LWD851994 LMH851994 LCL851994 KSP851994 KIT851994 JYX851994 JPB851994 JFF851994 IVJ851994 ILN851994 IBR851994 HRV851994 HHZ851994 GYD851994 GOH851994 GEL851994 FUP851994 FKT851994 FAX851994 ERB851994 EHF851994 DXJ851994 DNN851994 DDR851994 CTV851994 CJZ851994 CAD851994 BQH851994 BGL851994 AWP851994 AMT851994 ACX851994 TB851994 JF851994 J851994 WVR786458 WLV786458 WBZ786458 VSD786458 VIH786458 UYL786458 UOP786458 UET786458 TUX786458 TLB786458 TBF786458 SRJ786458 SHN786458 RXR786458 RNV786458 RDZ786458 QUD786458 QKH786458 QAL786458 PQP786458 PGT786458 OWX786458 ONB786458 ODF786458 NTJ786458 NJN786458 MZR786458 MPV786458 MFZ786458 LWD786458 LMH786458 LCL786458 KSP786458 KIT786458 JYX786458 JPB786458 JFF786458 IVJ786458 ILN786458 IBR786458 HRV786458 HHZ786458 GYD786458 GOH786458 GEL786458 FUP786458 FKT786458 FAX786458 ERB786458 EHF786458 DXJ786458 DNN786458 DDR786458 CTV786458 CJZ786458 CAD786458 BQH786458 BGL786458 AWP786458 AMT786458 ACX786458 TB786458 JF786458 J786458 WVR720922 WLV720922 WBZ720922 VSD720922 VIH720922 UYL720922 UOP720922 UET720922 TUX720922 TLB720922 TBF720922 SRJ720922 SHN720922 RXR720922 RNV720922 RDZ720922 QUD720922 QKH720922 QAL720922 PQP720922 PGT720922 OWX720922 ONB720922 ODF720922 NTJ720922 NJN720922 MZR720922 MPV720922 MFZ720922 LWD720922 LMH720922 LCL720922 KSP720922 KIT720922 JYX720922 JPB720922 JFF720922 IVJ720922 ILN720922 IBR720922 HRV720922 HHZ720922 GYD720922 GOH720922 GEL720922 FUP720922 FKT720922 FAX720922 ERB720922 EHF720922 DXJ720922 DNN720922 DDR720922 CTV720922 CJZ720922 CAD720922 BQH720922 BGL720922 AWP720922 AMT720922 ACX720922 TB720922 JF720922 J720922 WVR655386 WLV655386 WBZ655386 VSD655386 VIH655386 UYL655386 UOP655386 UET655386 TUX655386 TLB655386 TBF655386 SRJ655386 SHN655386 RXR655386 RNV655386 RDZ655386 QUD655386 QKH655386 QAL655386 PQP655386 PGT655386 OWX655386 ONB655386 ODF655386 NTJ655386 NJN655386 MZR655386 MPV655386 MFZ655386 LWD655386 LMH655386 LCL655386 KSP655386 KIT655386 JYX655386 JPB655386 JFF655386 IVJ655386 ILN655386 IBR655386 HRV655386 HHZ655386 GYD655386 GOH655386 GEL655386 FUP655386 FKT655386 FAX655386 ERB655386 EHF655386 DXJ655386 DNN655386 DDR655386 CTV655386 CJZ655386 CAD655386 BQH655386 BGL655386 AWP655386 AMT655386 ACX655386 TB655386 JF655386 J655386 WVR589850 WLV589850 WBZ589850 VSD589850 VIH589850 UYL589850 UOP589850 UET589850 TUX589850 TLB589850 TBF589850 SRJ589850 SHN589850 RXR589850 RNV589850 RDZ589850 QUD589850 QKH589850 QAL589850 PQP589850 PGT589850 OWX589850 ONB589850 ODF589850 NTJ589850 NJN589850 MZR589850 MPV589850 MFZ589850 LWD589850 LMH589850 LCL589850 KSP589850 KIT589850 JYX589850 JPB589850 JFF589850 IVJ589850 ILN589850 IBR589850 HRV589850 HHZ589850 GYD589850 GOH589850 GEL589850 FUP589850 FKT589850 FAX589850 ERB589850 EHF589850 DXJ589850 DNN589850 DDR589850 CTV589850 CJZ589850 CAD589850 BQH589850 BGL589850 AWP589850 AMT589850 ACX589850 TB589850 JF589850 J589850 WVR524314 WLV524314 WBZ524314 VSD524314 VIH524314 UYL524314 UOP524314 UET524314 TUX524314 TLB524314 TBF524314 SRJ524314 SHN524314 RXR524314 RNV524314 RDZ524314 QUD524314 QKH524314 QAL524314 PQP524314 PGT524314 OWX524314 ONB524314 ODF524314 NTJ524314 NJN524314 MZR524314 MPV524314 MFZ524314 LWD524314 LMH524314 LCL524314 KSP524314 KIT524314 JYX524314 JPB524314 JFF524314 IVJ524314 ILN524314 IBR524314 HRV524314 HHZ524314 GYD524314 GOH524314 GEL524314 FUP524314 FKT524314 FAX524314 ERB524314 EHF524314 DXJ524314 DNN524314 DDR524314 CTV524314 CJZ524314 CAD524314 BQH524314 BGL524314 AWP524314 AMT524314 ACX524314 TB524314 JF524314 J524314 WVR458778 WLV458778 WBZ458778 VSD458778 VIH458778 UYL458778 UOP458778 UET458778 TUX458778 TLB458778 TBF458778 SRJ458778 SHN458778 RXR458778 RNV458778 RDZ458778 QUD458778 QKH458778 QAL458778 PQP458778 PGT458778 OWX458778 ONB458778 ODF458778 NTJ458778 NJN458778 MZR458778 MPV458778 MFZ458778 LWD458778 LMH458778 LCL458778 KSP458778 KIT458778 JYX458778 JPB458778 JFF458778 IVJ458778 ILN458778 IBR458778 HRV458778 HHZ458778 GYD458778 GOH458778 GEL458778 FUP458778 FKT458778 FAX458778 ERB458778 EHF458778 DXJ458778 DNN458778 DDR458778 CTV458778 CJZ458778 CAD458778 BQH458778 BGL458778 AWP458778 AMT458778 ACX458778 TB458778 JF458778 J458778 WVR393242 WLV393242 WBZ393242 VSD393242 VIH393242 UYL393242 UOP393242 UET393242 TUX393242 TLB393242 TBF393242 SRJ393242 SHN393242 RXR393242 RNV393242 RDZ393242 QUD393242 QKH393242 QAL393242 PQP393242 PGT393242 OWX393242 ONB393242 ODF393242 NTJ393242 NJN393242 MZR393242 MPV393242 MFZ393242 LWD393242 LMH393242 LCL393242 KSP393242 KIT393242 JYX393242 JPB393242 JFF393242 IVJ393242 ILN393242 IBR393242 HRV393242 HHZ393242 GYD393242 GOH393242 GEL393242 FUP393242 FKT393242 FAX393242 ERB393242 EHF393242 DXJ393242 DNN393242 DDR393242 CTV393242 CJZ393242 CAD393242 BQH393242 BGL393242 AWP393242 AMT393242 ACX393242 TB393242 JF393242 J393242 WVR327706 WLV327706 WBZ327706 VSD327706 VIH327706 UYL327706 UOP327706 UET327706 TUX327706 TLB327706 TBF327706 SRJ327706 SHN327706 RXR327706 RNV327706 RDZ327706 QUD327706 QKH327706 QAL327706 PQP327706 PGT327706 OWX327706 ONB327706 ODF327706 NTJ327706 NJN327706 MZR327706 MPV327706 MFZ327706 LWD327706 LMH327706 LCL327706 KSP327706 KIT327706 JYX327706 JPB327706 JFF327706 IVJ327706 ILN327706 IBR327706 HRV327706 HHZ327706 GYD327706 GOH327706 GEL327706 FUP327706 FKT327706 FAX327706 ERB327706 EHF327706 DXJ327706 DNN327706 DDR327706 CTV327706 CJZ327706 CAD327706 BQH327706 BGL327706 AWP327706 AMT327706 ACX327706 TB327706 JF327706 J327706 WVR262170 WLV262170 WBZ262170 VSD262170 VIH262170 UYL262170 UOP262170 UET262170 TUX262170 TLB262170 TBF262170 SRJ262170 SHN262170 RXR262170 RNV262170 RDZ262170 QUD262170 QKH262170 QAL262170 PQP262170 PGT262170 OWX262170 ONB262170 ODF262170 NTJ262170 NJN262170 MZR262170 MPV262170 MFZ262170 LWD262170 LMH262170 LCL262170 KSP262170 KIT262170 JYX262170 JPB262170 JFF262170 IVJ262170 ILN262170 IBR262170 HRV262170 HHZ262170 GYD262170 GOH262170 GEL262170 FUP262170 FKT262170 FAX262170 ERB262170 EHF262170 DXJ262170 DNN262170 DDR262170 CTV262170 CJZ262170 CAD262170 BQH262170 BGL262170 AWP262170 AMT262170 ACX262170 TB262170 JF262170 J262170 WVR196634 WLV196634 WBZ196634 VSD196634 VIH196634 UYL196634 UOP196634 UET196634 TUX196634 TLB196634 TBF196634 SRJ196634 SHN196634 RXR196634 RNV196634 RDZ196634 QUD196634 QKH196634 QAL196634 PQP196634 PGT196634 OWX196634 ONB196634 ODF196634 NTJ196634 NJN196634 MZR196634 MPV196634 MFZ196634 LWD196634 LMH196634 LCL196634 KSP196634 KIT196634 JYX196634 JPB196634 JFF196634 IVJ196634 ILN196634 IBR196634 HRV196634 HHZ196634 GYD196634 GOH196634 GEL196634 FUP196634 FKT196634 FAX196634 ERB196634 EHF196634 DXJ196634 DNN196634 DDR196634 CTV196634 CJZ196634 CAD196634 BQH196634 BGL196634 AWP196634 AMT196634 ACX196634 TB196634 JF196634 J196634 WVR131098 WLV131098 WBZ131098 VSD131098 VIH131098 UYL131098 UOP131098 UET131098 TUX131098 TLB131098 TBF131098 SRJ131098 SHN131098 RXR131098 RNV131098 RDZ131098 QUD131098 QKH131098 QAL131098 PQP131098 PGT131098 OWX131098 ONB131098 ODF131098 NTJ131098 NJN131098 MZR131098 MPV131098 MFZ131098 LWD131098 LMH131098 LCL131098 KSP131098 KIT131098 JYX131098 JPB131098 JFF131098 IVJ131098 ILN131098 IBR131098 HRV131098 HHZ131098 GYD131098 GOH131098 GEL131098 FUP131098 FKT131098 FAX131098 ERB131098 EHF131098 DXJ131098 DNN131098 DDR131098 CTV131098 CJZ131098 CAD131098 BQH131098 BGL131098 AWP131098 AMT131098 ACX131098 TB131098 JF131098 J131098 WVR65562 WLV65562 WBZ65562 VSD65562 VIH65562 UYL65562 UOP65562 UET65562 TUX65562 TLB65562 TBF65562 SRJ65562 SHN65562 RXR65562 RNV65562 RDZ65562 QUD65562 QKH65562 QAL65562 PQP65562 PGT65562 OWX65562 ONB65562 ODF65562 NTJ65562 NJN65562 MZR65562 MPV65562 MFZ65562 LWD65562 LMH65562 LCL65562 KSP65562 KIT65562 JYX65562 JPB65562 JFF65562 IVJ65562 ILN65562 IBR65562 HRV65562 HHZ65562 GYD65562 GOH65562 GEL65562 FUP65562 FKT65562 FAX65562 ERB65562 EHF65562 DXJ65562 DNN65562 DDR65562 CTV65562 CJZ65562 CAD65562 BQH65562 BGL65562 AWP65562 AMT65562 ACX65562 TB65562 JF65562 J65562 WVR51 WLV51 WBZ51 VSD51 VIH51 UYL51 UOP51 UET51 TUX51 TLB51 TBF51 SRJ51 SHN51 RXR51 RNV51 RDZ51 QUD51 QKH51 QAL51 PQP51 PGT51 OWX51 ONB51 ODF51 NTJ51 NJN51 MZR51 MPV51 MFZ51 LWD51 LMH51 LCL51 KSP51 KIT51 JYX51 JPB51 JFF51 IVJ51 ILN51 IBR51 HRV51 HHZ51 GYD51 GOH51 GEL51 FUP51 FKT51 FAX51 ERB51 EHF51 DXJ51 DNN51 DDR51 CTV51 CJZ51 CAD51 BQH51 BGL51 AWP51 AMT51 ACX51 TB51 JF51 J51 WVR983064 WLV983064 WBZ983064 VSD983064 VIH983064 UYL983064 UOP983064 UET983064 TUX983064 TLB983064 TBF983064 SRJ983064 SHN983064 RXR983064 RNV983064 RDZ983064 QUD983064 QKH983064 QAL983064 PQP983064 PGT983064 OWX983064 ONB983064 ODF983064 NTJ983064 NJN983064 MZR983064 MPV983064 MFZ983064 LWD983064 LMH983064 LCL983064 KSP983064 KIT983064 JYX983064 JPB983064 JFF983064 IVJ983064 ILN983064 IBR983064 HRV983064 HHZ983064 GYD983064 GOH983064 GEL983064 FUP983064 FKT983064 FAX983064 ERB983064 EHF983064 DXJ983064 DNN983064 DDR983064 CTV983064 CJZ983064 CAD983064 BQH983064 BGL983064 AWP983064 AMT983064 ACX983064 TB983064 JF983064 J983064 WVR917528 WLV917528 WBZ917528 VSD917528 VIH917528 UYL917528 UOP917528 UET917528 TUX917528 TLB917528 TBF917528 SRJ917528 SHN917528 RXR917528 RNV917528 RDZ917528 QUD917528 QKH917528 QAL917528 PQP917528 PGT917528 OWX917528 ONB917528 ODF917528 NTJ917528 NJN917528 MZR917528 MPV917528 MFZ917528 LWD917528 LMH917528 LCL917528 KSP917528 KIT917528 JYX917528 JPB917528 JFF917528 IVJ917528 ILN917528 IBR917528 HRV917528 HHZ917528 GYD917528 GOH917528 GEL917528 FUP917528 FKT917528 FAX917528 ERB917528 EHF917528 DXJ917528 DNN917528 DDR917528 CTV917528 CJZ917528 CAD917528 BQH917528 BGL917528 AWP917528 AMT917528 ACX917528 TB917528 JF917528 J917528 WVR851992 WLV851992 WBZ851992 VSD851992 VIH851992 UYL851992 UOP851992 UET851992 TUX851992 TLB851992 TBF851992 SRJ851992 SHN851992 RXR851992 RNV851992 RDZ851992 QUD851992 QKH851992 QAL851992 PQP851992 PGT851992 OWX851992 ONB851992 ODF851992 NTJ851992 NJN851992 MZR851992 MPV851992 MFZ851992 LWD851992 LMH851992 LCL851992 KSP851992 KIT851992 JYX851992 JPB851992 JFF851992 IVJ851992 ILN851992 IBR851992 HRV851992 HHZ851992 GYD851992 GOH851992 GEL851992 FUP851992 FKT851992 FAX851992 ERB851992 EHF851992 DXJ851992 DNN851992 DDR851992 CTV851992 CJZ851992 CAD851992 BQH851992 BGL851992 AWP851992 AMT851992 ACX851992 TB851992 JF851992 J851992 WVR786456 WLV786456 WBZ786456 VSD786456 VIH786456 UYL786456 UOP786456 UET786456 TUX786456 TLB786456 TBF786456 SRJ786456 SHN786456 RXR786456 RNV786456 RDZ786456 QUD786456 QKH786456 QAL786456 PQP786456 PGT786456 OWX786456 ONB786456 ODF786456 NTJ786456 NJN786456 MZR786456 MPV786456 MFZ786456 LWD786456 LMH786456 LCL786456 KSP786456 KIT786456 JYX786456 JPB786456 JFF786456 IVJ786456 ILN786456 IBR786456 HRV786456 HHZ786456 GYD786456 GOH786456 GEL786456 FUP786456 FKT786456 FAX786456 ERB786456 EHF786456 DXJ786456 DNN786456 DDR786456 CTV786456 CJZ786456 CAD786456 BQH786456 BGL786456 AWP786456 AMT786456 ACX786456 TB786456 JF786456 J786456 WVR720920 WLV720920 WBZ720920 VSD720920 VIH720920 UYL720920 UOP720920 UET720920 TUX720920 TLB720920 TBF720920 SRJ720920 SHN720920 RXR720920 RNV720920 RDZ720920 QUD720920 QKH720920 QAL720920 PQP720920 PGT720920 OWX720920 ONB720920 ODF720920 NTJ720920 NJN720920 MZR720920 MPV720920 MFZ720920 LWD720920 LMH720920 LCL720920 KSP720920 KIT720920 JYX720920 JPB720920 JFF720920 IVJ720920 ILN720920 IBR720920 HRV720920 HHZ720920 GYD720920 GOH720920 GEL720920 FUP720920 FKT720920 FAX720920 ERB720920 EHF720920 DXJ720920 DNN720920 DDR720920 CTV720920 CJZ720920 CAD720920 BQH720920 BGL720920 AWP720920 AMT720920 ACX720920 TB720920 JF720920 J720920 WVR655384 WLV655384 WBZ655384 VSD655384 VIH655384 UYL655384 UOP655384 UET655384 TUX655384 TLB655384 TBF655384 SRJ655384 SHN655384 RXR655384 RNV655384 RDZ655384 QUD655384 QKH655384 QAL655384 PQP655384 PGT655384 OWX655384 ONB655384 ODF655384 NTJ655384 NJN655384 MZR655384 MPV655384 MFZ655384 LWD655384 LMH655384 LCL655384 KSP655384 KIT655384 JYX655384 JPB655384 JFF655384 IVJ655384 ILN655384 IBR655384 HRV655384 HHZ655384 GYD655384 GOH655384 GEL655384 FUP655384 FKT655384 FAX655384 ERB655384 EHF655384 DXJ655384 DNN655384 DDR655384 CTV655384 CJZ655384 CAD655384 BQH655384 BGL655384 AWP655384 AMT655384 ACX655384 TB655384 JF655384 J655384 WVR589848 WLV589848 WBZ589848 VSD589848 VIH589848 UYL589848 UOP589848 UET589848 TUX589848 TLB589848 TBF589848 SRJ589848 SHN589848 RXR589848 RNV589848 RDZ589848 QUD589848 QKH589848 QAL589848 PQP589848 PGT589848 OWX589848 ONB589848 ODF589848 NTJ589848 NJN589848 MZR589848 MPV589848 MFZ589848 LWD589848 LMH589848 LCL589848 KSP589848 KIT589848 JYX589848 JPB589848 JFF589848 IVJ589848 ILN589848 IBR589848 HRV589848 HHZ589848 GYD589848 GOH589848 GEL589848 FUP589848 FKT589848 FAX589848 ERB589848 EHF589848 DXJ589848 DNN589848 DDR589848 CTV589848 CJZ589848 CAD589848 BQH589848 BGL589848 AWP589848 AMT589848 ACX589848 TB589848 JF589848 J589848 WVR524312 WLV524312 WBZ524312 VSD524312 VIH524312 UYL524312 UOP524312 UET524312 TUX524312 TLB524312 TBF524312 SRJ524312 SHN524312 RXR524312 RNV524312 RDZ524312 QUD524312 QKH524312 QAL524312 PQP524312 PGT524312 OWX524312 ONB524312 ODF524312 NTJ524312 NJN524312 MZR524312 MPV524312 MFZ524312 LWD524312 LMH524312 LCL524312 KSP524312 KIT524312 JYX524312 JPB524312 JFF524312 IVJ524312 ILN524312 IBR524312 HRV524312 HHZ524312 GYD524312 GOH524312 GEL524312 FUP524312 FKT524312 FAX524312 ERB524312 EHF524312 DXJ524312 DNN524312 DDR524312 CTV524312 CJZ524312 CAD524312 BQH524312 BGL524312 AWP524312 AMT524312 ACX524312 TB524312 JF524312 J524312 WVR458776 WLV458776 WBZ458776 VSD458776 VIH458776 UYL458776 UOP458776 UET458776 TUX458776 TLB458776 TBF458776 SRJ458776 SHN458776 RXR458776 RNV458776 RDZ458776 QUD458776 QKH458776 QAL458776 PQP458776 PGT458776 OWX458776 ONB458776 ODF458776 NTJ458776 NJN458776 MZR458776 MPV458776 MFZ458776 LWD458776 LMH458776 LCL458776 KSP458776 KIT458776 JYX458776 JPB458776 JFF458776 IVJ458776 ILN458776 IBR458776 HRV458776 HHZ458776 GYD458776 GOH458776 GEL458776 FUP458776 FKT458776 FAX458776 ERB458776 EHF458776 DXJ458776 DNN458776 DDR458776 CTV458776 CJZ458776 CAD458776 BQH458776 BGL458776 AWP458776 AMT458776 ACX458776 TB458776 JF458776 J458776 WVR393240 WLV393240 WBZ393240 VSD393240 VIH393240 UYL393240 UOP393240 UET393240 TUX393240 TLB393240 TBF393240 SRJ393240 SHN393240 RXR393240 RNV393240 RDZ393240 QUD393240 QKH393240 QAL393240 PQP393240 PGT393240 OWX393240 ONB393240 ODF393240 NTJ393240 NJN393240 MZR393240 MPV393240 MFZ393240 LWD393240 LMH393240 LCL393240 KSP393240 KIT393240 JYX393240 JPB393240 JFF393240 IVJ393240 ILN393240 IBR393240 HRV393240 HHZ393240 GYD393240 GOH393240 GEL393240 FUP393240 FKT393240 FAX393240 ERB393240 EHF393240 DXJ393240 DNN393240 DDR393240 CTV393240 CJZ393240 CAD393240 BQH393240 BGL393240 AWP393240 AMT393240 ACX393240 TB393240 JF393240 J393240 WVR327704 WLV327704 WBZ327704 VSD327704 VIH327704 UYL327704 UOP327704 UET327704 TUX327704 TLB327704 TBF327704 SRJ327704 SHN327704 RXR327704 RNV327704 RDZ327704 QUD327704 QKH327704 QAL327704 PQP327704 PGT327704 OWX327704 ONB327704 ODF327704 NTJ327704 NJN327704 MZR327704 MPV327704 MFZ327704 LWD327704 LMH327704 LCL327704 KSP327704 KIT327704 JYX327704 JPB327704 JFF327704 IVJ327704 ILN327704 IBR327704 HRV327704 HHZ327704 GYD327704 GOH327704 GEL327704 FUP327704 FKT327704 FAX327704 ERB327704 EHF327704 DXJ327704 DNN327704 DDR327704 CTV327704 CJZ327704 CAD327704 BQH327704 BGL327704 AWP327704 AMT327704 ACX327704 TB327704 JF327704 J327704 WVR262168 WLV262168 WBZ262168 VSD262168 VIH262168 UYL262168 UOP262168 UET262168 TUX262168 TLB262168 TBF262168 SRJ262168 SHN262168 RXR262168 RNV262168 RDZ262168 QUD262168 QKH262168 QAL262168 PQP262168 PGT262168 OWX262168 ONB262168 ODF262168 NTJ262168 NJN262168 MZR262168 MPV262168 MFZ262168 LWD262168 LMH262168 LCL262168 KSP262168 KIT262168 JYX262168 JPB262168 JFF262168 IVJ262168 ILN262168 IBR262168 HRV262168 HHZ262168 GYD262168 GOH262168 GEL262168 FUP262168 FKT262168 FAX262168 ERB262168 EHF262168 DXJ262168 DNN262168 DDR262168 CTV262168 CJZ262168 CAD262168 BQH262168 BGL262168 AWP262168 AMT262168 ACX262168 TB262168 JF262168 J262168 WVR196632 WLV196632 WBZ196632 VSD196632 VIH196632 UYL196632 UOP196632 UET196632 TUX196632 TLB196632 TBF196632 SRJ196632 SHN196632 RXR196632 RNV196632 RDZ196632 QUD196632 QKH196632 QAL196632 PQP196632 PGT196632 OWX196632 ONB196632 ODF196632 NTJ196632 NJN196632 MZR196632 MPV196632 MFZ196632 LWD196632 LMH196632 LCL196632 KSP196632 KIT196632 JYX196632 JPB196632 JFF196632 IVJ196632 ILN196632 IBR196632 HRV196632 HHZ196632 GYD196632 GOH196632 GEL196632 FUP196632 FKT196632 FAX196632 ERB196632 EHF196632 DXJ196632 DNN196632 DDR196632 CTV196632 CJZ196632 CAD196632 BQH196632 BGL196632 AWP196632 AMT196632 ACX196632 TB196632 JF196632 J196632 WVR131096 WLV131096 WBZ131096 VSD131096 VIH131096 UYL131096 UOP131096 UET131096 TUX131096 TLB131096 TBF131096 SRJ131096 SHN131096 RXR131096 RNV131096 RDZ131096 QUD131096 QKH131096 QAL131096 PQP131096 PGT131096 OWX131096 ONB131096 ODF131096 NTJ131096 NJN131096 MZR131096 MPV131096 MFZ131096 LWD131096 LMH131096 LCL131096 KSP131096 KIT131096 JYX131096 JPB131096 JFF131096 IVJ131096 ILN131096 IBR131096 HRV131096 HHZ131096 GYD131096 GOH131096 GEL131096 FUP131096 FKT131096 FAX131096 ERB131096 EHF131096 DXJ131096 DNN131096 DDR131096 CTV131096 CJZ131096 CAD131096 BQH131096 BGL131096 AWP131096 AMT131096 ACX131096 TB131096 JF131096 J131096 WVR65560 WLV65560 WBZ65560 VSD65560 VIH65560 UYL65560 UOP65560 UET65560 TUX65560 TLB65560 TBF65560 SRJ65560 SHN65560 RXR65560 RNV65560 RDZ65560 QUD65560 QKH65560 QAL65560 PQP65560 PGT65560 OWX65560 ONB65560 ODF65560 NTJ65560 NJN65560 MZR65560 MPV65560 MFZ65560 LWD65560 LMH65560 LCL65560 KSP65560 KIT65560 JYX65560 JPB65560 JFF65560 IVJ65560 ILN65560 IBR65560 HRV65560 HHZ65560 GYD65560 GOH65560 GEL65560 FUP65560 FKT65560 FAX65560 ERB65560 EHF65560 DXJ65560 DNN65560 DDR65560 CTV65560 CJZ65560 CAD65560 BQH65560 BGL65560 AWP65560 AMT65560 ACX65560 TB65560 JF65560 J65560 WVR49 WLV49 WBZ49 VSD49 VIH49 UYL49 UOP49 UET49 TUX49 TLB49 TBF49 SRJ49 SHN49 RXR49 RNV49 RDZ49 QUD49 QKH49 QAL49 PQP49 PGT49 OWX49 ONB49 ODF49 NTJ49 NJN49 MZR49 MPV49 MFZ49 LWD49 LMH49 LCL49 KSP49 KIT49 JYX49 JPB49 JFF49 IVJ49 ILN49 IBR49 HRV49 HHZ49 GYD49 GOH49 GEL49 FUP49 FKT49 FAX49 ERB49 EHF49 DXJ49 DNN49 DDR49 CTV49 CJZ49 CAD49 BQH49 BGL49 AWP49 AMT49 ACX49 TB49 JF49 J49 WVR983090 WLV983090 WBZ983090 VSD983090 VIH983090 UYL983090 UOP983090 UET983090 TUX983090 TLB983090 TBF983090 SRJ983090 SHN983090 RXR983090 RNV983090 RDZ983090 QUD983090 QKH983090 QAL983090 PQP983090 PGT983090 OWX983090 ONB983090 ODF983090 NTJ983090 NJN983090 MZR983090 MPV983090 MFZ983090 LWD983090 LMH983090 LCL983090 KSP983090 KIT983090 JYX983090 JPB983090 JFF983090 IVJ983090 ILN983090 IBR983090 HRV983090 HHZ983090 GYD983090 GOH983090 GEL983090 FUP983090 FKT983090 FAX983090 ERB983090 EHF983090 DXJ983090 DNN983090 DDR983090 CTV983090 CJZ983090 CAD983090 BQH983090 BGL983090 AWP983090 AMT983090 ACX983090 TB983090 JF983090 J983090 WVR917554 WLV917554 WBZ917554 VSD917554 VIH917554 UYL917554 UOP917554 UET917554 TUX917554 TLB917554 TBF917554 SRJ917554 SHN917554 RXR917554 RNV917554 RDZ917554 QUD917554 QKH917554 QAL917554 PQP917554 PGT917554 OWX917554 ONB917554 ODF917554 NTJ917554 NJN917554 MZR917554 MPV917554 MFZ917554 LWD917554 LMH917554 LCL917554 KSP917554 KIT917554 JYX917554 JPB917554 JFF917554 IVJ917554 ILN917554 IBR917554 HRV917554 HHZ917554 GYD917554 GOH917554 GEL917554 FUP917554 FKT917554 FAX917554 ERB917554 EHF917554 DXJ917554 DNN917554 DDR917554 CTV917554 CJZ917554 CAD917554 BQH917554 BGL917554 AWP917554 AMT917554 ACX917554 TB917554 JF917554 J917554 WVR852018 WLV852018 WBZ852018 VSD852018 VIH852018 UYL852018 UOP852018 UET852018 TUX852018 TLB852018 TBF852018 SRJ852018 SHN852018 RXR852018 RNV852018 RDZ852018 QUD852018 QKH852018 QAL852018 PQP852018 PGT852018 OWX852018 ONB852018 ODF852018 NTJ852018 NJN852018 MZR852018 MPV852018 MFZ852018 LWD852018 LMH852018 LCL852018 KSP852018 KIT852018 JYX852018 JPB852018 JFF852018 IVJ852018 ILN852018 IBR852018 HRV852018 HHZ852018 GYD852018 GOH852018 GEL852018 FUP852018 FKT852018 FAX852018 ERB852018 EHF852018 DXJ852018 DNN852018 DDR852018 CTV852018 CJZ852018 CAD852018 BQH852018 BGL852018 AWP852018 AMT852018 ACX852018 TB852018 JF852018 J852018 WVR786482 WLV786482 WBZ786482 VSD786482 VIH786482 UYL786482 UOP786482 UET786482 TUX786482 TLB786482 TBF786482 SRJ786482 SHN786482 RXR786482 RNV786482 RDZ786482 QUD786482 QKH786482 QAL786482 PQP786482 PGT786482 OWX786482 ONB786482 ODF786482 NTJ786482 NJN786482 MZR786482 MPV786482 MFZ786482 LWD786482 LMH786482 LCL786482 KSP786482 KIT786482 JYX786482 JPB786482 JFF786482 IVJ786482 ILN786482 IBR786482 HRV786482 HHZ786482 GYD786482 GOH786482 GEL786482 FUP786482 FKT786482 FAX786482 ERB786482 EHF786482 DXJ786482 DNN786482 DDR786482 CTV786482 CJZ786482 CAD786482 BQH786482 BGL786482 AWP786482 AMT786482 ACX786482 TB786482 JF786482 J786482 WVR720946 WLV720946 WBZ720946 VSD720946 VIH720946 UYL720946 UOP720946 UET720946 TUX720946 TLB720946 TBF720946 SRJ720946 SHN720946 RXR720946 RNV720946 RDZ720946 QUD720946 QKH720946 QAL720946 PQP720946 PGT720946 OWX720946 ONB720946 ODF720946 NTJ720946 NJN720946 MZR720946 MPV720946 MFZ720946 LWD720946 LMH720946 LCL720946 KSP720946 KIT720946 JYX720946 JPB720946 JFF720946 IVJ720946 ILN720946 IBR720946 HRV720946 HHZ720946 GYD720946 GOH720946 GEL720946 FUP720946 FKT720946 FAX720946 ERB720946 EHF720946 DXJ720946 DNN720946 DDR720946 CTV720946 CJZ720946 CAD720946 BQH720946 BGL720946 AWP720946 AMT720946 ACX720946 TB720946 JF720946 J720946 WVR655410 WLV655410 WBZ655410 VSD655410 VIH655410 UYL655410 UOP655410 UET655410 TUX655410 TLB655410 TBF655410 SRJ655410 SHN655410 RXR655410 RNV655410 RDZ655410 QUD655410 QKH655410 QAL655410 PQP655410 PGT655410 OWX655410 ONB655410 ODF655410 NTJ655410 NJN655410 MZR655410 MPV655410 MFZ655410 LWD655410 LMH655410 LCL655410 KSP655410 KIT655410 JYX655410 JPB655410 JFF655410 IVJ655410 ILN655410 IBR655410 HRV655410 HHZ655410 GYD655410 GOH655410 GEL655410 FUP655410 FKT655410 FAX655410 ERB655410 EHF655410 DXJ655410 DNN655410 DDR655410 CTV655410 CJZ655410 CAD655410 BQH655410 BGL655410 AWP655410 AMT655410 ACX655410 TB655410 JF655410 J655410 WVR589874 WLV589874 WBZ589874 VSD589874 VIH589874 UYL589874 UOP589874 UET589874 TUX589874 TLB589874 TBF589874 SRJ589874 SHN589874 RXR589874 RNV589874 RDZ589874 QUD589874 QKH589874 QAL589874 PQP589874 PGT589874 OWX589874 ONB589874 ODF589874 NTJ589874 NJN589874 MZR589874 MPV589874 MFZ589874 LWD589874 LMH589874 LCL589874 KSP589874 KIT589874 JYX589874 JPB589874 JFF589874 IVJ589874 ILN589874 IBR589874 HRV589874 HHZ589874 GYD589874 GOH589874 GEL589874 FUP589874 FKT589874 FAX589874 ERB589874 EHF589874 DXJ589874 DNN589874 DDR589874 CTV589874 CJZ589874 CAD589874 BQH589874 BGL589874 AWP589874 AMT589874 ACX589874 TB589874 JF589874 J589874 WVR524338 WLV524338 WBZ524338 VSD524338 VIH524338 UYL524338 UOP524338 UET524338 TUX524338 TLB524338 TBF524338 SRJ524338 SHN524338 RXR524338 RNV524338 RDZ524338 QUD524338 QKH524338 QAL524338 PQP524338 PGT524338 OWX524338 ONB524338 ODF524338 NTJ524338 NJN524338 MZR524338 MPV524338 MFZ524338 LWD524338 LMH524338 LCL524338 KSP524338 KIT524338 JYX524338 JPB524338 JFF524338 IVJ524338 ILN524338 IBR524338 HRV524338 HHZ524338 GYD524338 GOH524338 GEL524338 FUP524338 FKT524338 FAX524338 ERB524338 EHF524338 DXJ524338 DNN524338 DDR524338 CTV524338 CJZ524338 CAD524338 BQH524338 BGL524338 AWP524338 AMT524338 ACX524338 TB524338 JF524338 J524338 WVR458802 WLV458802 WBZ458802 VSD458802 VIH458802 UYL458802 UOP458802 UET458802 TUX458802 TLB458802 TBF458802 SRJ458802 SHN458802 RXR458802 RNV458802 RDZ458802 QUD458802 QKH458802 QAL458802 PQP458802 PGT458802 OWX458802 ONB458802 ODF458802 NTJ458802 NJN458802 MZR458802 MPV458802 MFZ458802 LWD458802 LMH458802 LCL458802 KSP458802 KIT458802 JYX458802 JPB458802 JFF458802 IVJ458802 ILN458802 IBR458802 HRV458802 HHZ458802 GYD458802 GOH458802 GEL458802 FUP458802 FKT458802 FAX458802 ERB458802 EHF458802 DXJ458802 DNN458802 DDR458802 CTV458802 CJZ458802 CAD458802 BQH458802 BGL458802 AWP458802 AMT458802 ACX458802 TB458802 JF458802 J458802 WVR393266 WLV393266 WBZ393266 VSD393266 VIH393266 UYL393266 UOP393266 UET393266 TUX393266 TLB393266 TBF393266 SRJ393266 SHN393266 RXR393266 RNV393266 RDZ393266 QUD393266 QKH393266 QAL393266 PQP393266 PGT393266 OWX393266 ONB393266 ODF393266 NTJ393266 NJN393266 MZR393266 MPV393266 MFZ393266 LWD393266 LMH393266 LCL393266 KSP393266 KIT393266 JYX393266 JPB393266 JFF393266 IVJ393266 ILN393266 IBR393266 HRV393266 HHZ393266 GYD393266 GOH393266 GEL393266 FUP393266 FKT393266 FAX393266 ERB393266 EHF393266 DXJ393266 DNN393266 DDR393266 CTV393266 CJZ393266 CAD393266 BQH393266 BGL393266 AWP393266 AMT393266 ACX393266 TB393266 JF393266 J393266 WVR327730 WLV327730 WBZ327730 VSD327730 VIH327730 UYL327730 UOP327730 UET327730 TUX327730 TLB327730 TBF327730 SRJ327730 SHN327730 RXR327730 RNV327730 RDZ327730 QUD327730 QKH327730 QAL327730 PQP327730 PGT327730 OWX327730 ONB327730 ODF327730 NTJ327730 NJN327730 MZR327730 MPV327730 MFZ327730 LWD327730 LMH327730 LCL327730 KSP327730 KIT327730 JYX327730 JPB327730 JFF327730 IVJ327730 ILN327730 IBR327730 HRV327730 HHZ327730 GYD327730 GOH327730 GEL327730 FUP327730 FKT327730 FAX327730 ERB327730 EHF327730 DXJ327730 DNN327730 DDR327730 CTV327730 CJZ327730 CAD327730 BQH327730 BGL327730 AWP327730 AMT327730 ACX327730 TB327730 JF327730 J327730 WVR262194 WLV262194 WBZ262194 VSD262194 VIH262194 UYL262194 UOP262194 UET262194 TUX262194 TLB262194 TBF262194 SRJ262194 SHN262194 RXR262194 RNV262194 RDZ262194 QUD262194 QKH262194 QAL262194 PQP262194 PGT262194 OWX262194 ONB262194 ODF262194 NTJ262194 NJN262194 MZR262194 MPV262194 MFZ262194 LWD262194 LMH262194 LCL262194 KSP262194 KIT262194 JYX262194 JPB262194 JFF262194 IVJ262194 ILN262194 IBR262194 HRV262194 HHZ262194 GYD262194 GOH262194 GEL262194 FUP262194 FKT262194 FAX262194 ERB262194 EHF262194 DXJ262194 DNN262194 DDR262194 CTV262194 CJZ262194 CAD262194 BQH262194 BGL262194 AWP262194 AMT262194 ACX262194 TB262194 JF262194 J262194 WVR196658 WLV196658 WBZ196658 VSD196658 VIH196658 UYL196658 UOP196658 UET196658 TUX196658 TLB196658 TBF196658 SRJ196658 SHN196658 RXR196658 RNV196658 RDZ196658 QUD196658 QKH196658 QAL196658 PQP196658 PGT196658 OWX196658 ONB196658 ODF196658 NTJ196658 NJN196658 MZR196658 MPV196658 MFZ196658 LWD196658 LMH196658 LCL196658 KSP196658 KIT196658 JYX196658 JPB196658 JFF196658 IVJ196658 ILN196658 IBR196658 HRV196658 HHZ196658 GYD196658 GOH196658 GEL196658 FUP196658 FKT196658 FAX196658 ERB196658 EHF196658 DXJ196658 DNN196658 DDR196658 CTV196658 CJZ196658 CAD196658 BQH196658 BGL196658 AWP196658 AMT196658 ACX196658 TB196658 JF196658 J196658 WVR131122 WLV131122 WBZ131122 VSD131122 VIH131122 UYL131122 UOP131122 UET131122 TUX131122 TLB131122 TBF131122 SRJ131122 SHN131122 RXR131122 RNV131122 RDZ131122 QUD131122 QKH131122 QAL131122 PQP131122 PGT131122 OWX131122 ONB131122 ODF131122 NTJ131122 NJN131122 MZR131122 MPV131122 MFZ131122 LWD131122 LMH131122 LCL131122 KSP131122 KIT131122 JYX131122 JPB131122 JFF131122 IVJ131122 ILN131122 IBR131122 HRV131122 HHZ131122 GYD131122 GOH131122 GEL131122 FUP131122 FKT131122 FAX131122 ERB131122 EHF131122 DXJ131122 DNN131122 DDR131122 CTV131122 CJZ131122 CAD131122 BQH131122 BGL131122 AWP131122 AMT131122 ACX131122 TB131122 JF131122 J131122 WVR65586 WLV65586 WBZ65586 VSD65586 VIH65586 UYL65586 UOP65586 UET65586 TUX65586 TLB65586 TBF65586 SRJ65586 SHN65586 RXR65586 RNV65586 RDZ65586 QUD65586 QKH65586 QAL65586 PQP65586 PGT65586 OWX65586 ONB65586 ODF65586 NTJ65586 NJN65586 MZR65586 MPV65586 MFZ65586 LWD65586 LMH65586 LCL65586 KSP65586 KIT65586 JYX65586 JPB65586 JFF65586 IVJ65586 ILN65586 IBR65586 HRV65586 HHZ65586 GYD65586 GOH65586 GEL65586 FUP65586 FKT65586 FAX65586 ERB65586 EHF65586 DXJ65586 DNN65586 DDR65586 CTV65586 CJZ65586 CAD65586 BQH65586 BGL65586 AWP65586 AMT65586 ACX65586 TB65586 JF65586 J65586 WVR75 WLV75 WBZ75 VSD75 VIH75 UYL75 UOP75 UET75 TUX75 TLB75 TBF75 SRJ75 SHN75 RXR75 RNV75 RDZ75 QUD75 QKH75 QAL75 PQP75 PGT75 OWX75 ONB75 ODF75 NTJ75 NJN75 MZR75 MPV75 MFZ75 LWD75 LMH75 LCL75 KSP75 KIT75 JYX75 JPB75 JFF75 IVJ75 ILN75 IBR75 HRV75 HHZ75 GYD75 GOH75 GEL75 FUP75 FKT75 FAX75 ERB75 EHF75 DXJ75 DNN75 DDR75 CTV75 CJZ75 CAD75 BQH75 BGL75 AWP75 AMT75 ACX75 TB75 JF75 J75 WVR983094 WLV983094 WBZ983094 VSD983094 VIH983094 UYL983094 UOP983094 UET983094 TUX983094 TLB983094 TBF983094 SRJ983094 SHN983094 RXR983094 RNV983094 RDZ983094 QUD983094 QKH983094 QAL983094 PQP983094 PGT983094 OWX983094 ONB983094 ODF983094 NTJ983094 NJN983094 MZR983094 MPV983094 MFZ983094 LWD983094 LMH983094 LCL983094 KSP983094 KIT983094 JYX983094 JPB983094 JFF983094 IVJ983094 ILN983094 IBR983094 HRV983094 HHZ983094 GYD983094 GOH983094 GEL983094 FUP983094 FKT983094 FAX983094 ERB983094 EHF983094 DXJ983094 DNN983094 DDR983094 CTV983094 CJZ983094 CAD983094 BQH983094 BGL983094 AWP983094 AMT983094 ACX983094 TB983094 JF983094 J983094 WVR917558 WLV917558 WBZ917558 VSD917558 VIH917558 UYL917558 UOP917558 UET917558 TUX917558 TLB917558 TBF917558 SRJ917558 SHN917558 RXR917558 RNV917558 RDZ917558 QUD917558 QKH917558 QAL917558 PQP917558 PGT917558 OWX917558 ONB917558 ODF917558 NTJ917558 NJN917558 MZR917558 MPV917558 MFZ917558 LWD917558 LMH917558 LCL917558 KSP917558 KIT917558 JYX917558 JPB917558 JFF917558 IVJ917558 ILN917558 IBR917558 HRV917558 HHZ917558 GYD917558 GOH917558 GEL917558 FUP917558 FKT917558 FAX917558 ERB917558 EHF917558 DXJ917558 DNN917558 DDR917558 CTV917558 CJZ917558 CAD917558 BQH917558 BGL917558 AWP917558 AMT917558 ACX917558 TB917558 JF917558 J917558 WVR852022 WLV852022 WBZ852022 VSD852022 VIH852022 UYL852022 UOP852022 UET852022 TUX852022 TLB852022 TBF852022 SRJ852022 SHN852022 RXR852022 RNV852022 RDZ852022 QUD852022 QKH852022 QAL852022 PQP852022 PGT852022 OWX852022 ONB852022 ODF852022 NTJ852022 NJN852022 MZR852022 MPV852022 MFZ852022 LWD852022 LMH852022 LCL852022 KSP852022 KIT852022 JYX852022 JPB852022 JFF852022 IVJ852022 ILN852022 IBR852022 HRV852022 HHZ852022 GYD852022 GOH852022 GEL852022 FUP852022 FKT852022 FAX852022 ERB852022 EHF852022 DXJ852022 DNN852022 DDR852022 CTV852022 CJZ852022 CAD852022 BQH852022 BGL852022 AWP852022 AMT852022 ACX852022 TB852022 JF852022 J852022 WVR786486 WLV786486 WBZ786486 VSD786486 VIH786486 UYL786486 UOP786486 UET786486 TUX786486 TLB786486 TBF786486 SRJ786486 SHN786486 RXR786486 RNV786486 RDZ786486 QUD786486 QKH786486 QAL786486 PQP786486 PGT786486 OWX786486 ONB786486 ODF786486 NTJ786486 NJN786486 MZR786486 MPV786486 MFZ786486 LWD786486 LMH786486 LCL786486 KSP786486 KIT786486 JYX786486 JPB786486 JFF786486 IVJ786486 ILN786486 IBR786486 HRV786486 HHZ786486 GYD786486 GOH786486 GEL786486 FUP786486 FKT786486 FAX786486 ERB786486 EHF786486 DXJ786486 DNN786486 DDR786486 CTV786486 CJZ786486 CAD786486 BQH786486 BGL786486 AWP786486 AMT786486 ACX786486 TB786486 JF786486 J786486 WVR720950 WLV720950 WBZ720950 VSD720950 VIH720950 UYL720950 UOP720950 UET720950 TUX720950 TLB720950 TBF720950 SRJ720950 SHN720950 RXR720950 RNV720950 RDZ720950 QUD720950 QKH720950 QAL720950 PQP720950 PGT720950 OWX720950 ONB720950 ODF720950 NTJ720950 NJN720950 MZR720950 MPV720950 MFZ720950 LWD720950 LMH720950 LCL720950 KSP720950 KIT720950 JYX720950 JPB720950 JFF720950 IVJ720950 ILN720950 IBR720950 HRV720950 HHZ720950 GYD720950 GOH720950 GEL720950 FUP720950 FKT720950 FAX720950 ERB720950 EHF720950 DXJ720950 DNN720950 DDR720950 CTV720950 CJZ720950 CAD720950 BQH720950 BGL720950 AWP720950 AMT720950 ACX720950 TB720950 JF720950 J720950 WVR655414 WLV655414 WBZ655414 VSD655414 VIH655414 UYL655414 UOP655414 UET655414 TUX655414 TLB655414 TBF655414 SRJ655414 SHN655414 RXR655414 RNV655414 RDZ655414 QUD655414 QKH655414 QAL655414 PQP655414 PGT655414 OWX655414 ONB655414 ODF655414 NTJ655414 NJN655414 MZR655414 MPV655414 MFZ655414 LWD655414 LMH655414 LCL655414 KSP655414 KIT655414 JYX655414 JPB655414 JFF655414 IVJ655414 ILN655414 IBR655414 HRV655414 HHZ655414 GYD655414 GOH655414 GEL655414 FUP655414 FKT655414 FAX655414 ERB655414 EHF655414 DXJ655414 DNN655414 DDR655414 CTV655414 CJZ655414 CAD655414 BQH655414 BGL655414 AWP655414 AMT655414 ACX655414 TB655414 JF655414 J655414 WVR589878 WLV589878 WBZ589878 VSD589878 VIH589878 UYL589878 UOP589878 UET589878 TUX589878 TLB589878 TBF589878 SRJ589878 SHN589878 RXR589878 RNV589878 RDZ589878 QUD589878 QKH589878 QAL589878 PQP589878 PGT589878 OWX589878 ONB589878 ODF589878 NTJ589878 NJN589878 MZR589878 MPV589878 MFZ589878 LWD589878 LMH589878 LCL589878 KSP589878 KIT589878 JYX589878 JPB589878 JFF589878 IVJ589878 ILN589878 IBR589878 HRV589878 HHZ589878 GYD589878 GOH589878 GEL589878 FUP589878 FKT589878 FAX589878 ERB589878 EHF589878 DXJ589878 DNN589878 DDR589878 CTV589878 CJZ589878 CAD589878 BQH589878 BGL589878 AWP589878 AMT589878 ACX589878 TB589878 JF589878 J589878 WVR524342 WLV524342 WBZ524342 VSD524342 VIH524342 UYL524342 UOP524342 UET524342 TUX524342 TLB524342 TBF524342 SRJ524342 SHN524342 RXR524342 RNV524342 RDZ524342 QUD524342 QKH524342 QAL524342 PQP524342 PGT524342 OWX524342 ONB524342 ODF524342 NTJ524342 NJN524342 MZR524342 MPV524342 MFZ524342 LWD524342 LMH524342 LCL524342 KSP524342 KIT524342 JYX524342 JPB524342 JFF524342 IVJ524342 ILN524342 IBR524342 HRV524342 HHZ524342 GYD524342 GOH524342 GEL524342 FUP524342 FKT524342 FAX524342 ERB524342 EHF524342 DXJ524342 DNN524342 DDR524342 CTV524342 CJZ524342 CAD524342 BQH524342 BGL524342 AWP524342 AMT524342 ACX524342 TB524342 JF524342 J524342 WVR458806 WLV458806 WBZ458806 VSD458806 VIH458806 UYL458806 UOP458806 UET458806 TUX458806 TLB458806 TBF458806 SRJ458806 SHN458806 RXR458806 RNV458806 RDZ458806 QUD458806 QKH458806 QAL458806 PQP458806 PGT458806 OWX458806 ONB458806 ODF458806 NTJ458806 NJN458806 MZR458806 MPV458806 MFZ458806 LWD458806 LMH458806 LCL458806 KSP458806 KIT458806 JYX458806 JPB458806 JFF458806 IVJ458806 ILN458806 IBR458806 HRV458806 HHZ458806 GYD458806 GOH458806 GEL458806 FUP458806 FKT458806 FAX458806 ERB458806 EHF458806 DXJ458806 DNN458806 DDR458806 CTV458806 CJZ458806 CAD458806 BQH458806 BGL458806 AWP458806 AMT458806 ACX458806 TB458806 JF458806 J458806 WVR393270 WLV393270 WBZ393270 VSD393270 VIH393270 UYL393270 UOP393270 UET393270 TUX393270 TLB393270 TBF393270 SRJ393270 SHN393270 RXR393270 RNV393270 RDZ393270 QUD393270 QKH393270 QAL393270 PQP393270 PGT393270 OWX393270 ONB393270 ODF393270 NTJ393270 NJN393270 MZR393270 MPV393270 MFZ393270 LWD393270 LMH393270 LCL393270 KSP393270 KIT393270 JYX393270 JPB393270 JFF393270 IVJ393270 ILN393270 IBR393270 HRV393270 HHZ393270 GYD393270 GOH393270 GEL393270 FUP393270 FKT393270 FAX393270 ERB393270 EHF393270 DXJ393270 DNN393270 DDR393270 CTV393270 CJZ393270 CAD393270 BQH393270 BGL393270 AWP393270 AMT393270 ACX393270 TB393270 JF393270 J393270 WVR327734 WLV327734 WBZ327734 VSD327734 VIH327734 UYL327734 UOP327734 UET327734 TUX327734 TLB327734 TBF327734 SRJ327734 SHN327734 RXR327734 RNV327734 RDZ327734 QUD327734 QKH327734 QAL327734 PQP327734 PGT327734 OWX327734 ONB327734 ODF327734 NTJ327734 NJN327734 MZR327734 MPV327734 MFZ327734 LWD327734 LMH327734 LCL327734 KSP327734 KIT327734 JYX327734 JPB327734 JFF327734 IVJ327734 ILN327734 IBR327734 HRV327734 HHZ327734 GYD327734 GOH327734 GEL327734 FUP327734 FKT327734 FAX327734 ERB327734 EHF327734 DXJ327734 DNN327734 DDR327734 CTV327734 CJZ327734 CAD327734 BQH327734 BGL327734 AWP327734 AMT327734 ACX327734 TB327734 JF327734 J327734 WVR262198 WLV262198 WBZ262198 VSD262198 VIH262198 UYL262198 UOP262198 UET262198 TUX262198 TLB262198 TBF262198 SRJ262198 SHN262198 RXR262198 RNV262198 RDZ262198 QUD262198 QKH262198 QAL262198 PQP262198 PGT262198 OWX262198 ONB262198 ODF262198 NTJ262198 NJN262198 MZR262198 MPV262198 MFZ262198 LWD262198 LMH262198 LCL262198 KSP262198 KIT262198 JYX262198 JPB262198 JFF262198 IVJ262198 ILN262198 IBR262198 HRV262198 HHZ262198 GYD262198 GOH262198 GEL262198 FUP262198 FKT262198 FAX262198 ERB262198 EHF262198 DXJ262198 DNN262198 DDR262198 CTV262198 CJZ262198 CAD262198 BQH262198 BGL262198 AWP262198 AMT262198 ACX262198 TB262198 JF262198 J262198 WVR196662 WLV196662 WBZ196662 VSD196662 VIH196662 UYL196662 UOP196662 UET196662 TUX196662 TLB196662 TBF196662 SRJ196662 SHN196662 RXR196662 RNV196662 RDZ196662 QUD196662 QKH196662 QAL196662 PQP196662 PGT196662 OWX196662 ONB196662 ODF196662 NTJ196662 NJN196662 MZR196662 MPV196662 MFZ196662 LWD196662 LMH196662 LCL196662 KSP196662 KIT196662 JYX196662 JPB196662 JFF196662 IVJ196662 ILN196662 IBR196662 HRV196662 HHZ196662 GYD196662 GOH196662 GEL196662 FUP196662 FKT196662 FAX196662 ERB196662 EHF196662 DXJ196662 DNN196662 DDR196662 CTV196662 CJZ196662 CAD196662 BQH196662 BGL196662 AWP196662 AMT196662 ACX196662 TB196662 JF196662 J196662 WVR131126 WLV131126 WBZ131126 VSD131126 VIH131126 UYL131126 UOP131126 UET131126 TUX131126 TLB131126 TBF131126 SRJ131126 SHN131126 RXR131126 RNV131126 RDZ131126 QUD131126 QKH131126 QAL131126 PQP131126 PGT131126 OWX131126 ONB131126 ODF131126 NTJ131126 NJN131126 MZR131126 MPV131126 MFZ131126 LWD131126 LMH131126 LCL131126 KSP131126 KIT131126 JYX131126 JPB131126 JFF131126 IVJ131126 ILN131126 IBR131126 HRV131126 HHZ131126 GYD131126 GOH131126 GEL131126 FUP131126 FKT131126 FAX131126 ERB131126 EHF131126 DXJ131126 DNN131126 DDR131126 CTV131126 CJZ131126 CAD131126 BQH131126 BGL131126 AWP131126 AMT131126 ACX131126 TB131126 JF131126 J131126 WVR65590 WLV65590 WBZ65590 VSD65590 VIH65590 UYL65590 UOP65590 UET65590 TUX65590 TLB65590 TBF65590 SRJ65590 SHN65590 RXR65590 RNV65590 RDZ65590 QUD65590 QKH65590 QAL65590 PQP65590 PGT65590 OWX65590 ONB65590 ODF65590 NTJ65590 NJN65590 MZR65590 MPV65590 MFZ65590 LWD65590 LMH65590 LCL65590 KSP65590 KIT65590 JYX65590 JPB65590 JFF65590 IVJ65590 ILN65590 IBR65590 HRV65590 HHZ65590 GYD65590 GOH65590 GEL65590 FUP65590 FKT65590 FAX65590 ERB65590 EHF65590 DXJ65590 DNN65590 DDR65590 CTV65590 CJZ65590 CAD65590 BQH65590 BGL65590 AWP65590 AMT65590 ACX65590 TB65590 JF65590 J65590 WVR79 WLV79 WBZ79 VSD79 VIH79 UYL79 UOP79 UET79 TUX79 TLB79 TBF79 SRJ79 SHN79 RXR79 RNV79 RDZ79 QUD79 QKH79 QAL79 PQP79 PGT79 OWX79 ONB79 ODF79 NTJ79 NJN79 MZR79 MPV79 MFZ79 LWD79 LMH79 LCL79 KSP79 KIT79 JYX79 JPB79 JFF79 IVJ79 ILN79 IBR79 HRV79 HHZ79 GYD79 GOH79 GEL79 FUP79 FKT79 FAX79 ERB79 EHF79 DXJ79 DNN79 DDR79 CTV79 CJZ79 CAD79 BQH79 BGL79 AWP79 AMT79 ACX79 TB79 JF79 J79 WVR983088 WLV983088 WBZ983088 VSD983088 VIH983088 UYL983088 UOP983088 UET983088 TUX983088 TLB983088 TBF983088 SRJ983088 SHN983088 RXR983088 RNV983088 RDZ983088 QUD983088 QKH983088 QAL983088 PQP983088 PGT983088 OWX983088 ONB983088 ODF983088 NTJ983088 NJN983088 MZR983088 MPV983088 MFZ983088 LWD983088 LMH983088 LCL983088 KSP983088 KIT983088 JYX983088 JPB983088 JFF983088 IVJ983088 ILN983088 IBR983088 HRV983088 HHZ983088 GYD983088 GOH983088 GEL983088 FUP983088 FKT983088 FAX983088 ERB983088 EHF983088 DXJ983088 DNN983088 DDR983088 CTV983088 CJZ983088 CAD983088 BQH983088 BGL983088 AWP983088 AMT983088 ACX983088 TB983088 JF983088 J983088 WVR917552 WLV917552 WBZ917552 VSD917552 VIH917552 UYL917552 UOP917552 UET917552 TUX917552 TLB917552 TBF917552 SRJ917552 SHN917552 RXR917552 RNV917552 RDZ917552 QUD917552 QKH917552 QAL917552 PQP917552 PGT917552 OWX917552 ONB917552 ODF917552 NTJ917552 NJN917552 MZR917552 MPV917552 MFZ917552 LWD917552 LMH917552 LCL917552 KSP917552 KIT917552 JYX917552 JPB917552 JFF917552 IVJ917552 ILN917552 IBR917552 HRV917552 HHZ917552 GYD917552 GOH917552 GEL917552 FUP917552 FKT917552 FAX917552 ERB917552 EHF917552 DXJ917552 DNN917552 DDR917552 CTV917552 CJZ917552 CAD917552 BQH917552 BGL917552 AWP917552 AMT917552 ACX917552 TB917552 JF917552 J917552 WVR852016 WLV852016 WBZ852016 VSD852016 VIH852016 UYL852016 UOP852016 UET852016 TUX852016 TLB852016 TBF852016 SRJ852016 SHN852016 RXR852016 RNV852016 RDZ852016 QUD852016 QKH852016 QAL852016 PQP852016 PGT852016 OWX852016 ONB852016 ODF852016 NTJ852016 NJN852016 MZR852016 MPV852016 MFZ852016 LWD852016 LMH852016 LCL852016 KSP852016 KIT852016 JYX852016 JPB852016 JFF852016 IVJ852016 ILN852016 IBR852016 HRV852016 HHZ852016 GYD852016 GOH852016 GEL852016 FUP852016 FKT852016 FAX852016 ERB852016 EHF852016 DXJ852016 DNN852016 DDR852016 CTV852016 CJZ852016 CAD852016 BQH852016 BGL852016 AWP852016 AMT852016 ACX852016 TB852016 JF852016 J852016 WVR786480 WLV786480 WBZ786480 VSD786480 VIH786480 UYL786480 UOP786480 UET786480 TUX786480 TLB786480 TBF786480 SRJ786480 SHN786480 RXR786480 RNV786480 RDZ786480 QUD786480 QKH786480 QAL786480 PQP786480 PGT786480 OWX786480 ONB786480 ODF786480 NTJ786480 NJN786480 MZR786480 MPV786480 MFZ786480 LWD786480 LMH786480 LCL786480 KSP786480 KIT786480 JYX786480 JPB786480 JFF786480 IVJ786480 ILN786480 IBR786480 HRV786480 HHZ786480 GYD786480 GOH786480 GEL786480 FUP786480 FKT786480 FAX786480 ERB786480 EHF786480 DXJ786480 DNN786480 DDR786480 CTV786480 CJZ786480 CAD786480 BQH786480 BGL786480 AWP786480 AMT786480 ACX786480 TB786480 JF786480 J786480 WVR720944 WLV720944 WBZ720944 VSD720944 VIH720944 UYL720944 UOP720944 UET720944 TUX720944 TLB720944 TBF720944 SRJ720944 SHN720944 RXR720944 RNV720944 RDZ720944 QUD720944 QKH720944 QAL720944 PQP720944 PGT720944 OWX720944 ONB720944 ODF720944 NTJ720944 NJN720944 MZR720944 MPV720944 MFZ720944 LWD720944 LMH720944 LCL720944 KSP720944 KIT720944 JYX720944 JPB720944 JFF720944 IVJ720944 ILN720944 IBR720944 HRV720944 HHZ720944 GYD720944 GOH720944 GEL720944 FUP720944 FKT720944 FAX720944 ERB720944 EHF720944 DXJ720944 DNN720944 DDR720944 CTV720944 CJZ720944 CAD720944 BQH720944 BGL720944 AWP720944 AMT720944 ACX720944 TB720944 JF720944 J720944 WVR655408 WLV655408 WBZ655408 VSD655408 VIH655408 UYL655408 UOP655408 UET655408 TUX655408 TLB655408 TBF655408 SRJ655408 SHN655408 RXR655408 RNV655408 RDZ655408 QUD655408 QKH655408 QAL655408 PQP655408 PGT655408 OWX655408 ONB655408 ODF655408 NTJ655408 NJN655408 MZR655408 MPV655408 MFZ655408 LWD655408 LMH655408 LCL655408 KSP655408 KIT655408 JYX655408 JPB655408 JFF655408 IVJ655408 ILN655408 IBR655408 HRV655408 HHZ655408 GYD655408 GOH655408 GEL655408 FUP655408 FKT655408 FAX655408 ERB655408 EHF655408 DXJ655408 DNN655408 DDR655408 CTV655408 CJZ655408 CAD655408 BQH655408 BGL655408 AWP655408 AMT655408 ACX655408 TB655408 JF655408 J655408 WVR589872 WLV589872 WBZ589872 VSD589872 VIH589872 UYL589872 UOP589872 UET589872 TUX589872 TLB589872 TBF589872 SRJ589872 SHN589872 RXR589872 RNV589872 RDZ589872 QUD589872 QKH589872 QAL589872 PQP589872 PGT589872 OWX589872 ONB589872 ODF589872 NTJ589872 NJN589872 MZR589872 MPV589872 MFZ589872 LWD589872 LMH589872 LCL589872 KSP589872 KIT589872 JYX589872 JPB589872 JFF589872 IVJ589872 ILN589872 IBR589872 HRV589872 HHZ589872 GYD589872 GOH589872 GEL589872 FUP589872 FKT589872 FAX589872 ERB589872 EHF589872 DXJ589872 DNN589872 DDR589872 CTV589872 CJZ589872 CAD589872 BQH589872 BGL589872 AWP589872 AMT589872 ACX589872 TB589872 JF589872 J589872 WVR524336 WLV524336 WBZ524336 VSD524336 VIH524336 UYL524336 UOP524336 UET524336 TUX524336 TLB524336 TBF524336 SRJ524336 SHN524336 RXR524336 RNV524336 RDZ524336 QUD524336 QKH524336 QAL524336 PQP524336 PGT524336 OWX524336 ONB524336 ODF524336 NTJ524336 NJN524336 MZR524336 MPV524336 MFZ524336 LWD524336 LMH524336 LCL524336 KSP524336 KIT524336 JYX524336 JPB524336 JFF524336 IVJ524336 ILN524336 IBR524336 HRV524336 HHZ524336 GYD524336 GOH524336 GEL524336 FUP524336 FKT524336 FAX524336 ERB524336 EHF524336 DXJ524336 DNN524336 DDR524336 CTV524336 CJZ524336 CAD524336 BQH524336 BGL524336 AWP524336 AMT524336 ACX524336 TB524336 JF524336 J524336 WVR458800 WLV458800 WBZ458800 VSD458800 VIH458800 UYL458800 UOP458800 UET458800 TUX458800 TLB458800 TBF458800 SRJ458800 SHN458800 RXR458800 RNV458800 RDZ458800 QUD458800 QKH458800 QAL458800 PQP458800 PGT458800 OWX458800 ONB458800 ODF458800 NTJ458800 NJN458800 MZR458800 MPV458800 MFZ458800 LWD458800 LMH458800 LCL458800 KSP458800 KIT458800 JYX458800 JPB458800 JFF458800 IVJ458800 ILN458800 IBR458800 HRV458800 HHZ458800 GYD458800 GOH458800 GEL458800 FUP458800 FKT458800 FAX458800 ERB458800 EHF458800 DXJ458800 DNN458800 DDR458800 CTV458800 CJZ458800 CAD458800 BQH458800 BGL458800 AWP458800 AMT458800 ACX458800 TB458800 JF458800 J458800 WVR393264 WLV393264 WBZ393264 VSD393264 VIH393264 UYL393264 UOP393264 UET393264 TUX393264 TLB393264 TBF393264 SRJ393264 SHN393264 RXR393264 RNV393264 RDZ393264 QUD393264 QKH393264 QAL393264 PQP393264 PGT393264 OWX393264 ONB393264 ODF393264 NTJ393264 NJN393264 MZR393264 MPV393264 MFZ393264 LWD393264 LMH393264 LCL393264 KSP393264 KIT393264 JYX393264 JPB393264 JFF393264 IVJ393264 ILN393264 IBR393264 HRV393264 HHZ393264 GYD393264 GOH393264 GEL393264 FUP393264 FKT393264 FAX393264 ERB393264 EHF393264 DXJ393264 DNN393264 DDR393264 CTV393264 CJZ393264 CAD393264 BQH393264 BGL393264 AWP393264 AMT393264 ACX393264 TB393264 JF393264 J393264 WVR327728 WLV327728 WBZ327728 VSD327728 VIH327728 UYL327728 UOP327728 UET327728 TUX327728 TLB327728 TBF327728 SRJ327728 SHN327728 RXR327728 RNV327728 RDZ327728 QUD327728 QKH327728 QAL327728 PQP327728 PGT327728 OWX327728 ONB327728 ODF327728 NTJ327728 NJN327728 MZR327728 MPV327728 MFZ327728 LWD327728 LMH327728 LCL327728 KSP327728 KIT327728 JYX327728 JPB327728 JFF327728 IVJ327728 ILN327728 IBR327728 HRV327728 HHZ327728 GYD327728 GOH327728 GEL327728 FUP327728 FKT327728 FAX327728 ERB327728 EHF327728 DXJ327728 DNN327728 DDR327728 CTV327728 CJZ327728 CAD327728 BQH327728 BGL327728 AWP327728 AMT327728 ACX327728 TB327728 JF327728 J327728 WVR262192 WLV262192 WBZ262192 VSD262192 VIH262192 UYL262192 UOP262192 UET262192 TUX262192 TLB262192 TBF262192 SRJ262192 SHN262192 RXR262192 RNV262192 RDZ262192 QUD262192 QKH262192 QAL262192 PQP262192 PGT262192 OWX262192 ONB262192 ODF262192 NTJ262192 NJN262192 MZR262192 MPV262192 MFZ262192 LWD262192 LMH262192 LCL262192 KSP262192 KIT262192 JYX262192 JPB262192 JFF262192 IVJ262192 ILN262192 IBR262192 HRV262192 HHZ262192 GYD262192 GOH262192 GEL262192 FUP262192 FKT262192 FAX262192 ERB262192 EHF262192 DXJ262192 DNN262192 DDR262192 CTV262192 CJZ262192 CAD262192 BQH262192 BGL262192 AWP262192 AMT262192 ACX262192 TB262192 JF262192 J262192 WVR196656 WLV196656 WBZ196656 VSD196656 VIH196656 UYL196656 UOP196656 UET196656 TUX196656 TLB196656 TBF196656 SRJ196656 SHN196656 RXR196656 RNV196656 RDZ196656 QUD196656 QKH196656 QAL196656 PQP196656 PGT196656 OWX196656 ONB196656 ODF196656 NTJ196656 NJN196656 MZR196656 MPV196656 MFZ196656 LWD196656 LMH196656 LCL196656 KSP196656 KIT196656 JYX196656 JPB196656 JFF196656 IVJ196656 ILN196656 IBR196656 HRV196656 HHZ196656 GYD196656 GOH196656 GEL196656 FUP196656 FKT196656 FAX196656 ERB196656 EHF196656 DXJ196656 DNN196656 DDR196656 CTV196656 CJZ196656 CAD196656 BQH196656 BGL196656 AWP196656 AMT196656 ACX196656 TB196656 JF196656 J196656 WVR131120 WLV131120 WBZ131120 VSD131120 VIH131120 UYL131120 UOP131120 UET131120 TUX131120 TLB131120 TBF131120 SRJ131120 SHN131120 RXR131120 RNV131120 RDZ131120 QUD131120 QKH131120 QAL131120 PQP131120 PGT131120 OWX131120 ONB131120 ODF131120 NTJ131120 NJN131120 MZR131120 MPV131120 MFZ131120 LWD131120 LMH131120 LCL131120 KSP131120 KIT131120 JYX131120 JPB131120 JFF131120 IVJ131120 ILN131120 IBR131120 HRV131120 HHZ131120 GYD131120 GOH131120 GEL131120 FUP131120 FKT131120 FAX131120 ERB131120 EHF131120 DXJ131120 DNN131120 DDR131120 CTV131120 CJZ131120 CAD131120 BQH131120 BGL131120 AWP131120 AMT131120 ACX131120 TB131120 JF131120 J131120 WVR65584 WLV65584 WBZ65584 VSD65584 VIH65584 UYL65584 UOP65584 UET65584 TUX65584 TLB65584 TBF65584 SRJ65584 SHN65584 RXR65584 RNV65584 RDZ65584 QUD65584 QKH65584 QAL65584 PQP65584 PGT65584 OWX65584 ONB65584 ODF65584 NTJ65584 NJN65584 MZR65584 MPV65584 MFZ65584 LWD65584 LMH65584 LCL65584 KSP65584 KIT65584 JYX65584 JPB65584 JFF65584 IVJ65584 ILN65584 IBR65584 HRV65584 HHZ65584 GYD65584 GOH65584 GEL65584 FUP65584 FKT65584 FAX65584 ERB65584 EHF65584 DXJ65584 DNN65584 DDR65584 CTV65584 CJZ65584 CAD65584 BQH65584 BGL65584 AWP65584 AMT65584 ACX65584 TB65584 JF65584 J65584 WVR73 WLV73 WBZ73 VSD73 VIH73 UYL73 UOP73 UET73 TUX73 TLB73 TBF73 SRJ73 SHN73 RXR73 RNV73 RDZ73 QUD73 QKH73 QAL73 PQP73 PGT73 OWX73 ONB73 ODF73 NTJ73 NJN73 MZR73 MPV73 MFZ73 LWD73 LMH73 LCL73 KSP73 KIT73 JYX73 JPB73 JFF73 IVJ73 ILN73 IBR73 HRV73 HHZ73 GYD73 GOH73 GEL73 FUP73 FKT73 FAX73 ERB73 EHF73 DXJ73 DNN73 DDR73 CTV73 CJZ73 CAD73 BQH73 BGL73 AWP73 AMT73 ACX73 TB73 JF73 J73 WVR983086 WLV983086 WBZ983086 VSD983086 VIH983086 UYL983086 UOP983086 UET983086 TUX983086 TLB983086 TBF983086 SRJ983086 SHN983086 RXR983086 RNV983086 RDZ983086 QUD983086 QKH983086 QAL983086 PQP983086 PGT983086 OWX983086 ONB983086 ODF983086 NTJ983086 NJN983086 MZR983086 MPV983086 MFZ983086 LWD983086 LMH983086 LCL983086 KSP983086 KIT983086 JYX983086 JPB983086 JFF983086 IVJ983086 ILN983086 IBR983086 HRV983086 HHZ983086 GYD983086 GOH983086 GEL983086 FUP983086 FKT983086 FAX983086 ERB983086 EHF983086 DXJ983086 DNN983086 DDR983086 CTV983086 CJZ983086 CAD983086 BQH983086 BGL983086 AWP983086 AMT983086 ACX983086 TB983086 JF983086 J983086 WVR917550 WLV917550 WBZ917550 VSD917550 VIH917550 UYL917550 UOP917550 UET917550 TUX917550 TLB917550 TBF917550 SRJ917550 SHN917550 RXR917550 RNV917550 RDZ917550 QUD917550 QKH917550 QAL917550 PQP917550 PGT917550 OWX917550 ONB917550 ODF917550 NTJ917550 NJN917550 MZR917550 MPV917550 MFZ917550 LWD917550 LMH917550 LCL917550 KSP917550 KIT917550 JYX917550 JPB917550 JFF917550 IVJ917550 ILN917550 IBR917550 HRV917550 HHZ917550 GYD917550 GOH917550 GEL917550 FUP917550 FKT917550 FAX917550 ERB917550 EHF917550 DXJ917550 DNN917550 DDR917550 CTV917550 CJZ917550 CAD917550 BQH917550 BGL917550 AWP917550 AMT917550 ACX917550 TB917550 JF917550 J917550 WVR852014 WLV852014 WBZ852014 VSD852014 VIH852014 UYL852014 UOP852014 UET852014 TUX852014 TLB852014 TBF852014 SRJ852014 SHN852014 RXR852014 RNV852014 RDZ852014 QUD852014 QKH852014 QAL852014 PQP852014 PGT852014 OWX852014 ONB852014 ODF852014 NTJ852014 NJN852014 MZR852014 MPV852014 MFZ852014 LWD852014 LMH852014 LCL852014 KSP852014 KIT852014 JYX852014 JPB852014 JFF852014 IVJ852014 ILN852014 IBR852014 HRV852014 HHZ852014 GYD852014 GOH852014 GEL852014 FUP852014 FKT852014 FAX852014 ERB852014 EHF852014 DXJ852014 DNN852014 DDR852014 CTV852014 CJZ852014 CAD852014 BQH852014 BGL852014 AWP852014 AMT852014 ACX852014 TB852014 JF852014 J852014 WVR786478 WLV786478 WBZ786478 VSD786478 VIH786478 UYL786478 UOP786478 UET786478 TUX786478 TLB786478 TBF786478 SRJ786478 SHN786478 RXR786478 RNV786478 RDZ786478 QUD786478 QKH786478 QAL786478 PQP786478 PGT786478 OWX786478 ONB786478 ODF786478 NTJ786478 NJN786478 MZR786478 MPV786478 MFZ786478 LWD786478 LMH786478 LCL786478 KSP786478 KIT786478 JYX786478 JPB786478 JFF786478 IVJ786478 ILN786478 IBR786478 HRV786478 HHZ786478 GYD786478 GOH786478 GEL786478 FUP786478 FKT786478 FAX786478 ERB786478 EHF786478 DXJ786478 DNN786478 DDR786478 CTV786478 CJZ786478 CAD786478 BQH786478 BGL786478 AWP786478 AMT786478 ACX786478 TB786478 JF786478 J786478 WVR720942 WLV720942 WBZ720942 VSD720942 VIH720942 UYL720942 UOP720942 UET720942 TUX720942 TLB720942 TBF720942 SRJ720942 SHN720942 RXR720942 RNV720942 RDZ720942 QUD720942 QKH720942 QAL720942 PQP720942 PGT720942 OWX720942 ONB720942 ODF720942 NTJ720942 NJN720942 MZR720942 MPV720942 MFZ720942 LWD720942 LMH720942 LCL720942 KSP720942 KIT720942 JYX720942 JPB720942 JFF720942 IVJ720942 ILN720942 IBR720942 HRV720942 HHZ720942 GYD720942 GOH720942 GEL720942 FUP720942 FKT720942 FAX720942 ERB720942 EHF720942 DXJ720942 DNN720942 DDR720942 CTV720942 CJZ720942 CAD720942 BQH720942 BGL720942 AWP720942 AMT720942 ACX720942 TB720942 JF720942 J720942 WVR655406 WLV655406 WBZ655406 VSD655406 VIH655406 UYL655406 UOP655406 UET655406 TUX655406 TLB655406 TBF655406 SRJ655406 SHN655406 RXR655406 RNV655406 RDZ655406 QUD655406 QKH655406 QAL655406 PQP655406 PGT655406 OWX655406 ONB655406 ODF655406 NTJ655406 NJN655406 MZR655406 MPV655406 MFZ655406 LWD655406 LMH655406 LCL655406 KSP655406 KIT655406 JYX655406 JPB655406 JFF655406 IVJ655406 ILN655406 IBR655406 HRV655406 HHZ655406 GYD655406 GOH655406 GEL655406 FUP655406 FKT655406 FAX655406 ERB655406 EHF655406 DXJ655406 DNN655406 DDR655406 CTV655406 CJZ655406 CAD655406 BQH655406 BGL655406 AWP655406 AMT655406 ACX655406 TB655406 JF655406 J655406 WVR589870 WLV589870 WBZ589870 VSD589870 VIH589870 UYL589870 UOP589870 UET589870 TUX589870 TLB589870 TBF589870 SRJ589870 SHN589870 RXR589870 RNV589870 RDZ589870 QUD589870 QKH589870 QAL589870 PQP589870 PGT589870 OWX589870 ONB589870 ODF589870 NTJ589870 NJN589870 MZR589870 MPV589870 MFZ589870 LWD589870 LMH589870 LCL589870 KSP589870 KIT589870 JYX589870 JPB589870 JFF589870 IVJ589870 ILN589870 IBR589870 HRV589870 HHZ589870 GYD589870 GOH589870 GEL589870 FUP589870 FKT589870 FAX589870 ERB589870 EHF589870 DXJ589870 DNN589870 DDR589870 CTV589870 CJZ589870 CAD589870 BQH589870 BGL589870 AWP589870 AMT589870 ACX589870 TB589870 JF589870 J589870 WVR524334 WLV524334 WBZ524334 VSD524334 VIH524334 UYL524334 UOP524334 UET524334 TUX524334 TLB524334 TBF524334 SRJ524334 SHN524334 RXR524334 RNV524334 RDZ524334 QUD524334 QKH524334 QAL524334 PQP524334 PGT524334 OWX524334 ONB524334 ODF524334 NTJ524334 NJN524334 MZR524334 MPV524334 MFZ524334 LWD524334 LMH524334 LCL524334 KSP524334 KIT524334 JYX524334 JPB524334 JFF524334 IVJ524334 ILN524334 IBR524334 HRV524334 HHZ524334 GYD524334 GOH524334 GEL524334 FUP524334 FKT524334 FAX524334 ERB524334 EHF524334 DXJ524334 DNN524334 DDR524334 CTV524334 CJZ524334 CAD524334 BQH524334 BGL524334 AWP524334 AMT524334 ACX524334 TB524334 JF524334 J524334 WVR458798 WLV458798 WBZ458798 VSD458798 VIH458798 UYL458798 UOP458798 UET458798 TUX458798 TLB458798 TBF458798 SRJ458798 SHN458798 RXR458798 RNV458798 RDZ458798 QUD458798 QKH458798 QAL458798 PQP458798 PGT458798 OWX458798 ONB458798 ODF458798 NTJ458798 NJN458798 MZR458798 MPV458798 MFZ458798 LWD458798 LMH458798 LCL458798 KSP458798 KIT458798 JYX458798 JPB458798 JFF458798 IVJ458798 ILN458798 IBR458798 HRV458798 HHZ458798 GYD458798 GOH458798 GEL458798 FUP458798 FKT458798 FAX458798 ERB458798 EHF458798 DXJ458798 DNN458798 DDR458798 CTV458798 CJZ458798 CAD458798 BQH458798 BGL458798 AWP458798 AMT458798 ACX458798 TB458798 JF458798 J458798 WVR393262 WLV393262 WBZ393262 VSD393262 VIH393262 UYL393262 UOP393262 UET393262 TUX393262 TLB393262 TBF393262 SRJ393262 SHN393262 RXR393262 RNV393262 RDZ393262 QUD393262 QKH393262 QAL393262 PQP393262 PGT393262 OWX393262 ONB393262 ODF393262 NTJ393262 NJN393262 MZR393262 MPV393262 MFZ393262 LWD393262 LMH393262 LCL393262 KSP393262 KIT393262 JYX393262 JPB393262 JFF393262 IVJ393262 ILN393262 IBR393262 HRV393262 HHZ393262 GYD393262 GOH393262 GEL393262 FUP393262 FKT393262 FAX393262 ERB393262 EHF393262 DXJ393262 DNN393262 DDR393262 CTV393262 CJZ393262 CAD393262 BQH393262 BGL393262 AWP393262 AMT393262 ACX393262 TB393262 JF393262 J393262 WVR327726 WLV327726 WBZ327726 VSD327726 VIH327726 UYL327726 UOP327726 UET327726 TUX327726 TLB327726 TBF327726 SRJ327726 SHN327726 RXR327726 RNV327726 RDZ327726 QUD327726 QKH327726 QAL327726 PQP327726 PGT327726 OWX327726 ONB327726 ODF327726 NTJ327726 NJN327726 MZR327726 MPV327726 MFZ327726 LWD327726 LMH327726 LCL327726 KSP327726 KIT327726 JYX327726 JPB327726 JFF327726 IVJ327726 ILN327726 IBR327726 HRV327726 HHZ327726 GYD327726 GOH327726 GEL327726 FUP327726 FKT327726 FAX327726 ERB327726 EHF327726 DXJ327726 DNN327726 DDR327726 CTV327726 CJZ327726 CAD327726 BQH327726 BGL327726 AWP327726 AMT327726 ACX327726 TB327726 JF327726 J327726 WVR262190 WLV262190 WBZ262190 VSD262190 VIH262190 UYL262190 UOP262190 UET262190 TUX262190 TLB262190 TBF262190 SRJ262190 SHN262190 RXR262190 RNV262190 RDZ262190 QUD262190 QKH262190 QAL262190 PQP262190 PGT262190 OWX262190 ONB262190 ODF262190 NTJ262190 NJN262190 MZR262190 MPV262190 MFZ262190 LWD262190 LMH262190 LCL262190 KSP262190 KIT262190 JYX262190 JPB262190 JFF262190 IVJ262190 ILN262190 IBR262190 HRV262190 HHZ262190 GYD262190 GOH262190 GEL262190 FUP262190 FKT262190 FAX262190 ERB262190 EHF262190 DXJ262190 DNN262190 DDR262190 CTV262190 CJZ262190 CAD262190 BQH262190 BGL262190 AWP262190 AMT262190 ACX262190 TB262190 JF262190 J262190 WVR196654 WLV196654 WBZ196654 VSD196654 VIH196654 UYL196654 UOP196654 UET196654 TUX196654 TLB196654 TBF196654 SRJ196654 SHN196654 RXR196654 RNV196654 RDZ196654 QUD196654 QKH196654 QAL196654 PQP196654 PGT196654 OWX196654 ONB196654 ODF196654 NTJ196654 NJN196654 MZR196654 MPV196654 MFZ196654 LWD196654 LMH196654 LCL196654 KSP196654 KIT196654 JYX196654 JPB196654 JFF196654 IVJ196654 ILN196654 IBR196654 HRV196654 HHZ196654 GYD196654 GOH196654 GEL196654 FUP196654 FKT196654 FAX196654 ERB196654 EHF196654 DXJ196654 DNN196654 DDR196654 CTV196654 CJZ196654 CAD196654 BQH196654 BGL196654 AWP196654 AMT196654 ACX196654 TB196654 JF196654 J196654 WVR131118 WLV131118 WBZ131118 VSD131118 VIH131118 UYL131118 UOP131118 UET131118 TUX131118 TLB131118 TBF131118 SRJ131118 SHN131118 RXR131118 RNV131118 RDZ131118 QUD131118 QKH131118 QAL131118 PQP131118 PGT131118 OWX131118 ONB131118 ODF131118 NTJ131118 NJN131118 MZR131118 MPV131118 MFZ131118 LWD131118 LMH131118 LCL131118 KSP131118 KIT131118 JYX131118 JPB131118 JFF131118 IVJ131118 ILN131118 IBR131118 HRV131118 HHZ131118 GYD131118 GOH131118 GEL131118 FUP131118 FKT131118 FAX131118 ERB131118 EHF131118 DXJ131118 DNN131118 DDR131118 CTV131118 CJZ131118 CAD131118 BQH131118 BGL131118 AWP131118 AMT131118 ACX131118 TB131118 JF131118 J131118 WVR65582 WLV65582 WBZ65582 VSD65582 VIH65582 UYL65582 UOP65582 UET65582 TUX65582 TLB65582 TBF65582 SRJ65582 SHN65582 RXR65582 RNV65582 RDZ65582 QUD65582 QKH65582 QAL65582 PQP65582 PGT65582 OWX65582 ONB65582 ODF65582 NTJ65582 NJN65582 MZR65582 MPV65582 MFZ65582 LWD65582 LMH65582 LCL65582 KSP65582 KIT65582 JYX65582 JPB65582 JFF65582 IVJ65582 ILN65582 IBR65582 HRV65582 HHZ65582 GYD65582 GOH65582 GEL65582 FUP65582 FKT65582 FAX65582 ERB65582 EHF65582 DXJ65582 DNN65582 DDR65582 CTV65582 CJZ65582 CAD65582 BQH65582 BGL65582 AWP65582 AMT65582 ACX65582 TB65582 JF65582 J65582 WVR71 WLV71 WBZ71 VSD71 VIH71 UYL71 UOP71 UET71 TUX71 TLB71 TBF71 SRJ71 SHN71 RXR71 RNV71 RDZ71 QUD71 QKH71 QAL71 PQP71 PGT71 OWX71 ONB71 ODF71 NTJ71 NJN71 MZR71 MPV71 MFZ71 LWD71 LMH71 LCL71 KSP71 KIT71 JYX71 JPB71 JFF71 IVJ71 ILN71 IBR71 HRV71 HHZ71 GYD71 GOH71 GEL71 FUP71 FKT71 FAX71 ERB71 EHF71 DXJ71 DNN71 DDR71 CTV71 CJZ71 CAD71 BQH71 BGL71 AWP71 AMT71 ACX71 TB71 JF71 J71 WVR983092 WLV983092 WBZ983092 VSD983092 VIH983092 UYL983092 UOP983092 UET983092 TUX983092 TLB983092 TBF983092 SRJ983092 SHN983092 RXR983092 RNV983092 RDZ983092 QUD983092 QKH983092 QAL983092 PQP983092 PGT983092 OWX983092 ONB983092 ODF983092 NTJ983092 NJN983092 MZR983092 MPV983092 MFZ983092 LWD983092 LMH983092 LCL983092 KSP983092 KIT983092 JYX983092 JPB983092 JFF983092 IVJ983092 ILN983092 IBR983092 HRV983092 HHZ983092 GYD983092 GOH983092 GEL983092 FUP983092 FKT983092 FAX983092 ERB983092 EHF983092 DXJ983092 DNN983092 DDR983092 CTV983092 CJZ983092 CAD983092 BQH983092 BGL983092 AWP983092 AMT983092 ACX983092 TB983092 JF983092 J983092 WVR917556 WLV917556 WBZ917556 VSD917556 VIH917556 UYL917556 UOP917556 UET917556 TUX917556 TLB917556 TBF917556 SRJ917556 SHN917556 RXR917556 RNV917556 RDZ917556 QUD917556 QKH917556 QAL917556 PQP917556 PGT917556 OWX917556 ONB917556 ODF917556 NTJ917556 NJN917556 MZR917556 MPV917556 MFZ917556 LWD917556 LMH917556 LCL917556 KSP917556 KIT917556 JYX917556 JPB917556 JFF917556 IVJ917556 ILN917556 IBR917556 HRV917556 HHZ917556 GYD917556 GOH917556 GEL917556 FUP917556 FKT917556 FAX917556 ERB917556 EHF917556 DXJ917556 DNN917556 DDR917556 CTV917556 CJZ917556 CAD917556 BQH917556 BGL917556 AWP917556 AMT917556 ACX917556 TB917556 JF917556 J917556 WVR852020 WLV852020 WBZ852020 VSD852020 VIH852020 UYL852020 UOP852020 UET852020 TUX852020 TLB852020 TBF852020 SRJ852020 SHN852020 RXR852020 RNV852020 RDZ852020 QUD852020 QKH852020 QAL852020 PQP852020 PGT852020 OWX852020 ONB852020 ODF852020 NTJ852020 NJN852020 MZR852020 MPV852020 MFZ852020 LWD852020 LMH852020 LCL852020 KSP852020 KIT852020 JYX852020 JPB852020 JFF852020 IVJ852020 ILN852020 IBR852020 HRV852020 HHZ852020 GYD852020 GOH852020 GEL852020 FUP852020 FKT852020 FAX852020 ERB852020 EHF852020 DXJ852020 DNN852020 DDR852020 CTV852020 CJZ852020 CAD852020 BQH852020 BGL852020 AWP852020 AMT852020 ACX852020 TB852020 JF852020 J852020 WVR786484 WLV786484 WBZ786484 VSD786484 VIH786484 UYL786484 UOP786484 UET786484 TUX786484 TLB786484 TBF786484 SRJ786484 SHN786484 RXR786484 RNV786484 RDZ786484 QUD786484 QKH786484 QAL786484 PQP786484 PGT786484 OWX786484 ONB786484 ODF786484 NTJ786484 NJN786484 MZR786484 MPV786484 MFZ786484 LWD786484 LMH786484 LCL786484 KSP786484 KIT786484 JYX786484 JPB786484 JFF786484 IVJ786484 ILN786484 IBR786484 HRV786484 HHZ786484 GYD786484 GOH786484 GEL786484 FUP786484 FKT786484 FAX786484 ERB786484 EHF786484 DXJ786484 DNN786484 DDR786484 CTV786484 CJZ786484 CAD786484 BQH786484 BGL786484 AWP786484 AMT786484 ACX786484 TB786484 JF786484 J786484 WVR720948 WLV720948 WBZ720948 VSD720948 VIH720948 UYL720948 UOP720948 UET720948 TUX720948 TLB720948 TBF720948 SRJ720948 SHN720948 RXR720948 RNV720948 RDZ720948 QUD720948 QKH720948 QAL720948 PQP720948 PGT720948 OWX720948 ONB720948 ODF720948 NTJ720948 NJN720948 MZR720948 MPV720948 MFZ720948 LWD720948 LMH720948 LCL720948 KSP720948 KIT720948 JYX720948 JPB720948 JFF720948 IVJ720948 ILN720948 IBR720948 HRV720948 HHZ720948 GYD720948 GOH720948 GEL720948 FUP720948 FKT720948 FAX720948 ERB720948 EHF720948 DXJ720948 DNN720948 DDR720948 CTV720948 CJZ720948 CAD720948 BQH720948 BGL720948 AWP720948 AMT720948 ACX720948 TB720948 JF720948 J720948 WVR655412 WLV655412 WBZ655412 VSD655412 VIH655412 UYL655412 UOP655412 UET655412 TUX655412 TLB655412 TBF655412 SRJ655412 SHN655412 RXR655412 RNV655412 RDZ655412 QUD655412 QKH655412 QAL655412 PQP655412 PGT655412 OWX655412 ONB655412 ODF655412 NTJ655412 NJN655412 MZR655412 MPV655412 MFZ655412 LWD655412 LMH655412 LCL655412 KSP655412 KIT655412 JYX655412 JPB655412 JFF655412 IVJ655412 ILN655412 IBR655412 HRV655412 HHZ655412 GYD655412 GOH655412 GEL655412 FUP655412 FKT655412 FAX655412 ERB655412 EHF655412 DXJ655412 DNN655412 DDR655412 CTV655412 CJZ655412 CAD655412 BQH655412 BGL655412 AWP655412 AMT655412 ACX655412 TB655412 JF655412 J655412 WVR589876 WLV589876 WBZ589876 VSD589876 VIH589876 UYL589876 UOP589876 UET589876 TUX589876 TLB589876 TBF589876 SRJ589876 SHN589876 RXR589876 RNV589876 RDZ589876 QUD589876 QKH589876 QAL589876 PQP589876 PGT589876 OWX589876 ONB589876 ODF589876 NTJ589876 NJN589876 MZR589876 MPV589876 MFZ589876 LWD589876 LMH589876 LCL589876 KSP589876 KIT589876 JYX589876 JPB589876 JFF589876 IVJ589876 ILN589876 IBR589876 HRV589876 HHZ589876 GYD589876 GOH589876 GEL589876 FUP589876 FKT589876 FAX589876 ERB589876 EHF589876 DXJ589876 DNN589876 DDR589876 CTV589876 CJZ589876 CAD589876 BQH589876 BGL589876 AWP589876 AMT589876 ACX589876 TB589876 JF589876 J589876 WVR524340 WLV524340 WBZ524340 VSD524340 VIH524340 UYL524340 UOP524340 UET524340 TUX524340 TLB524340 TBF524340 SRJ524340 SHN524340 RXR524340 RNV524340 RDZ524340 QUD524340 QKH524340 QAL524340 PQP524340 PGT524340 OWX524340 ONB524340 ODF524340 NTJ524340 NJN524340 MZR524340 MPV524340 MFZ524340 LWD524340 LMH524340 LCL524340 KSP524340 KIT524340 JYX524340 JPB524340 JFF524340 IVJ524340 ILN524340 IBR524340 HRV524340 HHZ524340 GYD524340 GOH524340 GEL524340 FUP524340 FKT524340 FAX524340 ERB524340 EHF524340 DXJ524340 DNN524340 DDR524340 CTV524340 CJZ524340 CAD524340 BQH524340 BGL524340 AWP524340 AMT524340 ACX524340 TB524340 JF524340 J524340 WVR458804 WLV458804 WBZ458804 VSD458804 VIH458804 UYL458804 UOP458804 UET458804 TUX458804 TLB458804 TBF458804 SRJ458804 SHN458804 RXR458804 RNV458804 RDZ458804 QUD458804 QKH458804 QAL458804 PQP458804 PGT458804 OWX458804 ONB458804 ODF458804 NTJ458804 NJN458804 MZR458804 MPV458804 MFZ458804 LWD458804 LMH458804 LCL458804 KSP458804 KIT458804 JYX458804 JPB458804 JFF458804 IVJ458804 ILN458804 IBR458804 HRV458804 HHZ458804 GYD458804 GOH458804 GEL458804 FUP458804 FKT458804 FAX458804 ERB458804 EHF458804 DXJ458804 DNN458804 DDR458804 CTV458804 CJZ458804 CAD458804 BQH458804 BGL458804 AWP458804 AMT458804 ACX458804 TB458804 JF458804 J458804 WVR393268 WLV393268 WBZ393268 VSD393268 VIH393268 UYL393268 UOP393268 UET393268 TUX393268 TLB393268 TBF393268 SRJ393268 SHN393268 RXR393268 RNV393268 RDZ393268 QUD393268 QKH393268 QAL393268 PQP393268 PGT393268 OWX393268 ONB393268 ODF393268 NTJ393268 NJN393268 MZR393268 MPV393268 MFZ393268 LWD393268 LMH393268 LCL393268 KSP393268 KIT393268 JYX393268 JPB393268 JFF393268 IVJ393268 ILN393268 IBR393268 HRV393268 HHZ393268 GYD393268 GOH393268 GEL393268 FUP393268 FKT393268 FAX393268 ERB393268 EHF393268 DXJ393268 DNN393268 DDR393268 CTV393268 CJZ393268 CAD393268 BQH393268 BGL393268 AWP393268 AMT393268 ACX393268 TB393268 JF393268 J393268 WVR327732 WLV327732 WBZ327732 VSD327732 VIH327732 UYL327732 UOP327732 UET327732 TUX327732 TLB327732 TBF327732 SRJ327732 SHN327732 RXR327732 RNV327732 RDZ327732 QUD327732 QKH327732 QAL327732 PQP327732 PGT327732 OWX327732 ONB327732 ODF327732 NTJ327732 NJN327732 MZR327732 MPV327732 MFZ327732 LWD327732 LMH327732 LCL327732 KSP327732 KIT327732 JYX327732 JPB327732 JFF327732 IVJ327732 ILN327732 IBR327732 HRV327732 HHZ327732 GYD327732 GOH327732 GEL327732 FUP327732 FKT327732 FAX327732 ERB327732 EHF327732 DXJ327732 DNN327732 DDR327732 CTV327732 CJZ327732 CAD327732 BQH327732 BGL327732 AWP327732 AMT327732 ACX327732 TB327732 JF327732 J327732 WVR262196 WLV262196 WBZ262196 VSD262196 VIH262196 UYL262196 UOP262196 UET262196 TUX262196 TLB262196 TBF262196 SRJ262196 SHN262196 RXR262196 RNV262196 RDZ262196 QUD262196 QKH262196 QAL262196 PQP262196 PGT262196 OWX262196 ONB262196 ODF262196 NTJ262196 NJN262196 MZR262196 MPV262196 MFZ262196 LWD262196 LMH262196 LCL262196 KSP262196 KIT262196 JYX262196 JPB262196 JFF262196 IVJ262196 ILN262196 IBR262196 HRV262196 HHZ262196 GYD262196 GOH262196 GEL262196 FUP262196 FKT262196 FAX262196 ERB262196 EHF262196 DXJ262196 DNN262196 DDR262196 CTV262196 CJZ262196 CAD262196 BQH262196 BGL262196 AWP262196 AMT262196 ACX262196 TB262196 JF262196 J262196 WVR196660 WLV196660 WBZ196660 VSD196660 VIH196660 UYL196660 UOP196660 UET196660 TUX196660 TLB196660 TBF196660 SRJ196660 SHN196660 RXR196660 RNV196660 RDZ196660 QUD196660 QKH196660 QAL196660 PQP196660 PGT196660 OWX196660 ONB196660 ODF196660 NTJ196660 NJN196660 MZR196660 MPV196660 MFZ196660 LWD196660 LMH196660 LCL196660 KSP196660 KIT196660 JYX196660 JPB196660 JFF196660 IVJ196660 ILN196660 IBR196660 HRV196660 HHZ196660 GYD196660 GOH196660 GEL196660 FUP196660 FKT196660 FAX196660 ERB196660 EHF196660 DXJ196660 DNN196660 DDR196660 CTV196660 CJZ196660 CAD196660 BQH196660 BGL196660 AWP196660 AMT196660 ACX196660 TB196660 JF196660 J196660 WVR131124 WLV131124 WBZ131124 VSD131124 VIH131124 UYL131124 UOP131124 UET131124 TUX131124 TLB131124 TBF131124 SRJ131124 SHN131124 RXR131124 RNV131124 RDZ131124 QUD131124 QKH131124 QAL131124 PQP131124 PGT131124 OWX131124 ONB131124 ODF131124 NTJ131124 NJN131124 MZR131124 MPV131124 MFZ131124 LWD131124 LMH131124 LCL131124 KSP131124 KIT131124 JYX131124 JPB131124 JFF131124 IVJ131124 ILN131124 IBR131124 HRV131124 HHZ131124 GYD131124 GOH131124 GEL131124 FUP131124 FKT131124 FAX131124 ERB131124 EHF131124 DXJ131124 DNN131124 DDR131124 CTV131124 CJZ131124 CAD131124 BQH131124 BGL131124 AWP131124 AMT131124 ACX131124 TB131124 JF131124 J131124 WVR65588 WLV65588 WBZ65588 VSD65588 VIH65588 UYL65588 UOP65588 UET65588 TUX65588 TLB65588 TBF65588 SRJ65588 SHN65588 RXR65588 RNV65588 RDZ65588 QUD65588 QKH65588 QAL65588 PQP65588 PGT65588 OWX65588 ONB65588 ODF65588 NTJ65588 NJN65588 MZR65588 MPV65588 MFZ65588 LWD65588 LMH65588 LCL65588 KSP65588 KIT65588 JYX65588 JPB65588 JFF65588 IVJ65588 ILN65588 IBR65588 HRV65588 HHZ65588 GYD65588 GOH65588 GEL65588 FUP65588 FKT65588 FAX65588 ERB65588 EHF65588 DXJ65588 DNN65588 DDR65588 CTV65588 CJZ65588 CAD65588 BQH65588 BGL65588 AWP65588 AMT65588 ACX65588 TB65588 JF65588 J65588 WVR77 WLV77 WBZ77 VSD77 VIH77 UYL77 UOP77 UET77 TUX77 TLB77 TBF77 SRJ77 SHN77 RXR77 RNV77 RDZ77 QUD77 QKH77 QAL77 PQP77 PGT77 OWX77 ONB77 ODF77 NTJ77 NJN77 MZR77 MPV77 MFZ77 LWD77 LMH77 LCL77 KSP77 KIT77 JYX77 JPB77 JFF77 IVJ77 ILN77 IBR77 HRV77 HHZ77 GYD77 GOH77 GEL77 FUP77 FKT77 FAX77 ERB77 EHF77 DXJ77 DNN77 DDR77 CTV77 CJZ77 CAD77 BQH77 BGL77 AWP77 AMT77 ACX77 TB77 JF77 JF31:JF47 TB31:TB47 ACX31:ACX47 AMT31:AMT47 AWP31:AWP47 BGL31:BGL47 BQH31:BQH47 CAD31:CAD47 CJZ31:CJZ47 CTV31:CTV47 DDR31:DDR47 DNN31:DNN47 DXJ31:DXJ47 EHF31:EHF47 ERB31:ERB47 FAX31:FAX47 FKT31:FKT47 FUP31:FUP47 GEL31:GEL47 GOH31:GOH47 GYD31:GYD47 HHZ31:HHZ47 HRV31:HRV47 IBR31:IBR47 ILN31:ILN47 IVJ31:IVJ47 JFF31:JFF47 JPB31:JPB47 JYX31:JYX47 KIT31:KIT47 KSP31:KSP47 LCL31:LCL47 LMH31:LMH47 LWD31:LWD47 MFZ31:MFZ47 MPV31:MPV47 MZR31:MZR47 NJN31:NJN47 NTJ31:NTJ47 ODF31:ODF47 ONB31:ONB47 OWX31:OWX47 PGT31:PGT47 PQP31:PQP47 QAL31:QAL47 QKH31:QKH47 QUD31:QUD47 RDZ31:RDZ47 RNV31:RNV47 RXR31:RXR47 SHN31:SHN47 SRJ31:SRJ47 TBF31:TBF47 TLB31:TLB47 TUX31:TUX47 UET31:UET47 UOP31:UOP47 UYL31:UYL47 VIH31:VIH47 VSD31:VSD47 WBZ31:WBZ47 WLV31:WLV47 WVR31:WVR47</xm:sqref>
        </x14:dataValidation>
        <x14:dataValidation type="list" allowBlank="1" showInputMessage="1" showErrorMessage="1">
          <x14:formula1>
            <xm:f>$B$15:$B$19</xm:f>
          </x14:formula1>
          <xm:sqref>J72:X72 J44:X44 J38:X38 J36:X36 J34:X34 J32:X32 J30:X30 J42:X42 J28:X28 J46:X46 J40:X40 J24:X24 J26:X26 UET983059:UFH983059 TUX983059:TVL983059 TLB983059:TLP983059 TBF983059:TBT983059 SRJ983059:SRX983059 SHN983059:SIB983059 RXR983059:RYF983059 RNV983059:ROJ983059 RDZ983059:REN983059 QUD983059:QUR983059 QKH983059:QKV983059 QAL983059:QAZ983059 PQP983059:PRD983059 PGT983059:PHH983059 OWX983059:OXL983059 ONB983059:ONP983059 ODF983059:ODT983059 NTJ983059:NTX983059 NJN983059:NKB983059 MZR983059:NAF983059 MPV983059:MQJ983059 MFZ983059:MGN983059 LWD983059:LWR983059 LMH983059:LMV983059 LCL983059:LCZ983059 KSP983059:KTD983059 KIT983059:KJH983059 JYX983059:JZL983059 JPB983059:JPP983059 JFF983059:JFT983059 IVJ983059:IVX983059 ILN983059:IMB983059 IBR983059:ICF983059 HRV983059:HSJ983059 HHZ983059:HIN983059 GYD983059:GYR983059 GOH983059:GOV983059 GEL983059:GEZ983059 FUP983059:FVD983059 FKT983059:FLH983059 FAX983059:FBL983059 ERB983059:ERP983059 EHF983059:EHT983059 DXJ983059:DXX983059 DNN983059:DOB983059 DDR983059:DEF983059 CTV983059:CUJ983059 CJZ983059:CKN983059 CAD983059:CAR983059 BQH983059:BQV983059 BGL983059:BGZ983059 AWP983059:AXD983059 AMT983059:ANH983059 ACX983059:ADL983059 TB983059:TP983059 JF983059:JT983059 J983059:X983059 WVR917523:WWF917523 WLV917523:WMJ917523 WBZ917523:WCN917523 VSD917523:VSR917523 VIH917523:VIV917523 UYL917523:UYZ917523 UOP917523:UPD917523 UET917523:UFH917523 TUX917523:TVL917523 TLB917523:TLP917523 TBF917523:TBT917523 SRJ917523:SRX917523 SHN917523:SIB917523 RXR917523:RYF917523 RNV917523:ROJ917523 RDZ917523:REN917523 QUD917523:QUR917523 QKH917523:QKV917523 QAL917523:QAZ917523 PQP917523:PRD917523 PGT917523:PHH917523 OWX917523:OXL917523 ONB917523:ONP917523 ODF917523:ODT917523 NTJ917523:NTX917523 NJN917523:NKB917523 MZR917523:NAF917523 MPV917523:MQJ917523 MFZ917523:MGN917523 LWD917523:LWR917523 LMH917523:LMV917523 LCL917523:LCZ917523 KSP917523:KTD917523 KIT917523:KJH917523 JYX917523:JZL917523 JPB917523:JPP917523 JFF917523:JFT917523 IVJ917523:IVX917523 ILN917523:IMB917523 IBR917523:ICF917523 HRV917523:HSJ917523 HHZ917523:HIN917523 GYD917523:GYR917523 GOH917523:GOV917523 GEL917523:GEZ917523 FUP917523:FVD917523 FKT917523:FLH917523 FAX917523:FBL917523 ERB917523:ERP917523 EHF917523:EHT917523 DXJ917523:DXX917523 DNN917523:DOB917523 DDR917523:DEF917523 CTV917523:CUJ917523 CJZ917523:CKN917523 CAD917523:CAR917523 BQH917523:BQV917523 BGL917523:BGZ917523 AWP917523:AXD917523 AMT917523:ANH917523 ACX917523:ADL917523 TB917523:TP917523 JF917523:JT917523 J917523:X917523 WVR851987:WWF851987 WLV851987:WMJ851987 WBZ851987:WCN851987 VSD851987:VSR851987 VIH851987:VIV851987 UYL851987:UYZ851987 UOP851987:UPD851987 UET851987:UFH851987 TUX851987:TVL851987 TLB851987:TLP851987 TBF851987:TBT851987 SRJ851987:SRX851987 SHN851987:SIB851987 RXR851987:RYF851987 RNV851987:ROJ851987 RDZ851987:REN851987 QUD851987:QUR851987 QKH851987:QKV851987 QAL851987:QAZ851987 PQP851987:PRD851987 PGT851987:PHH851987 OWX851987:OXL851987 ONB851987:ONP851987 ODF851987:ODT851987 NTJ851987:NTX851987 NJN851987:NKB851987 MZR851987:NAF851987 MPV851987:MQJ851987 MFZ851987:MGN851987 LWD851987:LWR851987 LMH851987:LMV851987 LCL851987:LCZ851987 KSP851987:KTD851987 KIT851987:KJH851987 JYX851987:JZL851987 JPB851987:JPP851987 JFF851987:JFT851987 IVJ851987:IVX851987 ILN851987:IMB851987 IBR851987:ICF851987 HRV851987:HSJ851987 HHZ851987:HIN851987 GYD851987:GYR851987 GOH851987:GOV851987 GEL851987:GEZ851987 FUP851987:FVD851987 FKT851987:FLH851987 FAX851987:FBL851987 ERB851987:ERP851987 EHF851987:EHT851987 DXJ851987:DXX851987 DNN851987:DOB851987 DDR851987:DEF851987 CTV851987:CUJ851987 CJZ851987:CKN851987 CAD851987:CAR851987 BQH851987:BQV851987 BGL851987:BGZ851987 AWP851987:AXD851987 AMT851987:ANH851987 ACX851987:ADL851987 TB851987:TP851987 JF851987:JT851987 J851987:X851987 WVR786451:WWF786451 WLV786451:WMJ786451 WBZ786451:WCN786451 VSD786451:VSR786451 VIH786451:VIV786451 UYL786451:UYZ786451 UOP786451:UPD786451 UET786451:UFH786451 TUX786451:TVL786451 TLB786451:TLP786451 TBF786451:TBT786451 SRJ786451:SRX786451 SHN786451:SIB786451 RXR786451:RYF786451 RNV786451:ROJ786451 RDZ786451:REN786451 QUD786451:QUR786451 QKH786451:QKV786451 QAL786451:QAZ786451 PQP786451:PRD786451 PGT786451:PHH786451 OWX786451:OXL786451 ONB786451:ONP786451 ODF786451:ODT786451 NTJ786451:NTX786451 NJN786451:NKB786451 MZR786451:NAF786451 MPV786451:MQJ786451 MFZ786451:MGN786451 LWD786451:LWR786451 LMH786451:LMV786451 LCL786451:LCZ786451 KSP786451:KTD786451 KIT786451:KJH786451 JYX786451:JZL786451 JPB786451:JPP786451 JFF786451:JFT786451 IVJ786451:IVX786451 ILN786451:IMB786451 IBR786451:ICF786451 HRV786451:HSJ786451 HHZ786451:HIN786451 GYD786451:GYR786451 GOH786451:GOV786451 GEL786451:GEZ786451 FUP786451:FVD786451 FKT786451:FLH786451 FAX786451:FBL786451 ERB786451:ERP786451 EHF786451:EHT786451 DXJ786451:DXX786451 DNN786451:DOB786451 DDR786451:DEF786451 CTV786451:CUJ786451 CJZ786451:CKN786451 CAD786451:CAR786451 BQH786451:BQV786451 BGL786451:BGZ786451 AWP786451:AXD786451 AMT786451:ANH786451 ACX786451:ADL786451 TB786451:TP786451 JF786451:JT786451 J786451:X786451 WVR720915:WWF720915 WLV720915:WMJ720915 WBZ720915:WCN720915 VSD720915:VSR720915 VIH720915:VIV720915 UYL720915:UYZ720915 UOP720915:UPD720915 UET720915:UFH720915 TUX720915:TVL720915 TLB720915:TLP720915 TBF720915:TBT720915 SRJ720915:SRX720915 SHN720915:SIB720915 RXR720915:RYF720915 RNV720915:ROJ720915 RDZ720915:REN720915 QUD720915:QUR720915 QKH720915:QKV720915 QAL720915:QAZ720915 PQP720915:PRD720915 PGT720915:PHH720915 OWX720915:OXL720915 ONB720915:ONP720915 ODF720915:ODT720915 NTJ720915:NTX720915 NJN720915:NKB720915 MZR720915:NAF720915 MPV720915:MQJ720915 MFZ720915:MGN720915 LWD720915:LWR720915 LMH720915:LMV720915 LCL720915:LCZ720915 KSP720915:KTD720915 KIT720915:KJH720915 JYX720915:JZL720915 JPB720915:JPP720915 JFF720915:JFT720915 IVJ720915:IVX720915 ILN720915:IMB720915 IBR720915:ICF720915 HRV720915:HSJ720915 HHZ720915:HIN720915 GYD720915:GYR720915 GOH720915:GOV720915 GEL720915:GEZ720915 FUP720915:FVD720915 FKT720915:FLH720915 FAX720915:FBL720915 ERB720915:ERP720915 EHF720915:EHT720915 DXJ720915:DXX720915 DNN720915:DOB720915 DDR720915:DEF720915 CTV720915:CUJ720915 CJZ720915:CKN720915 CAD720915:CAR720915 BQH720915:BQV720915 BGL720915:BGZ720915 AWP720915:AXD720915 AMT720915:ANH720915 ACX720915:ADL720915 TB720915:TP720915 JF720915:JT720915 J720915:X720915 WVR655379:WWF655379 WLV655379:WMJ655379 WBZ655379:WCN655379 VSD655379:VSR655379 VIH655379:VIV655379 UYL655379:UYZ655379 UOP655379:UPD655379 UET655379:UFH655379 TUX655379:TVL655379 TLB655379:TLP655379 TBF655379:TBT655379 SRJ655379:SRX655379 SHN655379:SIB655379 RXR655379:RYF655379 RNV655379:ROJ655379 RDZ655379:REN655379 QUD655379:QUR655379 QKH655379:QKV655379 QAL655379:QAZ655379 PQP655379:PRD655379 PGT655379:PHH655379 OWX655379:OXL655379 ONB655379:ONP655379 ODF655379:ODT655379 NTJ655379:NTX655379 NJN655379:NKB655379 MZR655379:NAF655379 MPV655379:MQJ655379 MFZ655379:MGN655379 LWD655379:LWR655379 LMH655379:LMV655379 LCL655379:LCZ655379 KSP655379:KTD655379 KIT655379:KJH655379 JYX655379:JZL655379 JPB655379:JPP655379 JFF655379:JFT655379 IVJ655379:IVX655379 ILN655379:IMB655379 IBR655379:ICF655379 HRV655379:HSJ655379 HHZ655379:HIN655379 GYD655379:GYR655379 GOH655379:GOV655379 GEL655379:GEZ655379 FUP655379:FVD655379 FKT655379:FLH655379 FAX655379:FBL655379 ERB655379:ERP655379 EHF655379:EHT655379 DXJ655379:DXX655379 DNN655379:DOB655379 DDR655379:DEF655379 CTV655379:CUJ655379 CJZ655379:CKN655379 CAD655379:CAR655379 BQH655379:BQV655379 BGL655379:BGZ655379 AWP655379:AXD655379 AMT655379:ANH655379 ACX655379:ADL655379 TB655379:TP655379 JF655379:JT655379 J655379:X655379 WVR589843:WWF589843 WLV589843:WMJ589843 WBZ589843:WCN589843 VSD589843:VSR589843 VIH589843:VIV589843 UYL589843:UYZ589843 UOP589843:UPD589843 UET589843:UFH589843 TUX589843:TVL589843 TLB589843:TLP589843 TBF589843:TBT589843 SRJ589843:SRX589843 SHN589843:SIB589843 RXR589843:RYF589843 RNV589843:ROJ589843 RDZ589843:REN589843 QUD589843:QUR589843 QKH589843:QKV589843 QAL589843:QAZ589843 PQP589843:PRD589843 PGT589843:PHH589843 OWX589843:OXL589843 ONB589843:ONP589843 ODF589843:ODT589843 NTJ589843:NTX589843 NJN589843:NKB589843 MZR589843:NAF589843 MPV589843:MQJ589843 MFZ589843:MGN589843 LWD589843:LWR589843 LMH589843:LMV589843 LCL589843:LCZ589843 KSP589843:KTD589843 KIT589843:KJH589843 JYX589843:JZL589843 JPB589843:JPP589843 JFF589843:JFT589843 IVJ589843:IVX589843 ILN589843:IMB589843 IBR589843:ICF589843 HRV589843:HSJ589843 HHZ589843:HIN589843 GYD589843:GYR589843 GOH589843:GOV589843 GEL589843:GEZ589843 FUP589843:FVD589843 FKT589843:FLH589843 FAX589843:FBL589843 ERB589843:ERP589843 EHF589843:EHT589843 DXJ589843:DXX589843 DNN589843:DOB589843 DDR589843:DEF589843 CTV589843:CUJ589843 CJZ589843:CKN589843 CAD589843:CAR589843 BQH589843:BQV589843 BGL589843:BGZ589843 AWP589843:AXD589843 AMT589843:ANH589843 ACX589843:ADL589843 TB589843:TP589843 JF589843:JT589843 J589843:X589843 WVR524307:WWF524307 WLV524307:WMJ524307 WBZ524307:WCN524307 VSD524307:VSR524307 VIH524307:VIV524307 UYL524307:UYZ524307 UOP524307:UPD524307 UET524307:UFH524307 TUX524307:TVL524307 TLB524307:TLP524307 TBF524307:TBT524307 SRJ524307:SRX524307 SHN524307:SIB524307 RXR524307:RYF524307 RNV524307:ROJ524307 RDZ524307:REN524307 QUD524307:QUR524307 QKH524307:QKV524307 QAL524307:QAZ524307 PQP524307:PRD524307 PGT524307:PHH524307 OWX524307:OXL524307 ONB524307:ONP524307 ODF524307:ODT524307 NTJ524307:NTX524307 NJN524307:NKB524307 MZR524307:NAF524307 MPV524307:MQJ524307 MFZ524307:MGN524307 LWD524307:LWR524307 LMH524307:LMV524307 LCL524307:LCZ524307 KSP524307:KTD524307 KIT524307:KJH524307 JYX524307:JZL524307 JPB524307:JPP524307 JFF524307:JFT524307 IVJ524307:IVX524307 ILN524307:IMB524307 IBR524307:ICF524307 HRV524307:HSJ524307 HHZ524307:HIN524307 GYD524307:GYR524307 GOH524307:GOV524307 GEL524307:GEZ524307 FUP524307:FVD524307 FKT524307:FLH524307 FAX524307:FBL524307 ERB524307:ERP524307 EHF524307:EHT524307 DXJ524307:DXX524307 DNN524307:DOB524307 DDR524307:DEF524307 CTV524307:CUJ524307 CJZ524307:CKN524307 CAD524307:CAR524307 BQH524307:BQV524307 BGL524307:BGZ524307 AWP524307:AXD524307 AMT524307:ANH524307 ACX524307:ADL524307 TB524307:TP524307 JF524307:JT524307 J524307:X524307 WVR458771:WWF458771 WLV458771:WMJ458771 WBZ458771:WCN458771 VSD458771:VSR458771 VIH458771:VIV458771 UYL458771:UYZ458771 UOP458771:UPD458771 UET458771:UFH458771 TUX458771:TVL458771 TLB458771:TLP458771 TBF458771:TBT458771 SRJ458771:SRX458771 SHN458771:SIB458771 RXR458771:RYF458771 RNV458771:ROJ458771 RDZ458771:REN458771 QUD458771:QUR458771 QKH458771:QKV458771 QAL458771:QAZ458771 PQP458771:PRD458771 PGT458771:PHH458771 OWX458771:OXL458771 ONB458771:ONP458771 ODF458771:ODT458771 NTJ458771:NTX458771 NJN458771:NKB458771 MZR458771:NAF458771 MPV458771:MQJ458771 MFZ458771:MGN458771 LWD458771:LWR458771 LMH458771:LMV458771 LCL458771:LCZ458771 KSP458771:KTD458771 KIT458771:KJH458771 JYX458771:JZL458771 JPB458771:JPP458771 JFF458771:JFT458771 IVJ458771:IVX458771 ILN458771:IMB458771 IBR458771:ICF458771 HRV458771:HSJ458771 HHZ458771:HIN458771 GYD458771:GYR458771 GOH458771:GOV458771 GEL458771:GEZ458771 FUP458771:FVD458771 FKT458771:FLH458771 FAX458771:FBL458771 ERB458771:ERP458771 EHF458771:EHT458771 DXJ458771:DXX458771 DNN458771:DOB458771 DDR458771:DEF458771 CTV458771:CUJ458771 CJZ458771:CKN458771 CAD458771:CAR458771 BQH458771:BQV458771 BGL458771:BGZ458771 AWP458771:AXD458771 AMT458771:ANH458771 ACX458771:ADL458771 TB458771:TP458771 JF458771:JT458771 J458771:X458771 WVR393235:WWF393235 WLV393235:WMJ393235 WBZ393235:WCN393235 VSD393235:VSR393235 VIH393235:VIV393235 UYL393235:UYZ393235 UOP393235:UPD393235 UET393235:UFH393235 TUX393235:TVL393235 TLB393235:TLP393235 TBF393235:TBT393235 SRJ393235:SRX393235 SHN393235:SIB393235 RXR393235:RYF393235 RNV393235:ROJ393235 RDZ393235:REN393235 QUD393235:QUR393235 QKH393235:QKV393235 QAL393235:QAZ393235 PQP393235:PRD393235 PGT393235:PHH393235 OWX393235:OXL393235 ONB393235:ONP393235 ODF393235:ODT393235 NTJ393235:NTX393235 NJN393235:NKB393235 MZR393235:NAF393235 MPV393235:MQJ393235 MFZ393235:MGN393235 LWD393235:LWR393235 LMH393235:LMV393235 LCL393235:LCZ393235 KSP393235:KTD393235 KIT393235:KJH393235 JYX393235:JZL393235 JPB393235:JPP393235 JFF393235:JFT393235 IVJ393235:IVX393235 ILN393235:IMB393235 IBR393235:ICF393235 HRV393235:HSJ393235 HHZ393235:HIN393235 GYD393235:GYR393235 GOH393235:GOV393235 GEL393235:GEZ393235 FUP393235:FVD393235 FKT393235:FLH393235 FAX393235:FBL393235 ERB393235:ERP393235 EHF393235:EHT393235 DXJ393235:DXX393235 DNN393235:DOB393235 DDR393235:DEF393235 CTV393235:CUJ393235 CJZ393235:CKN393235 CAD393235:CAR393235 BQH393235:BQV393235 BGL393235:BGZ393235 AWP393235:AXD393235 AMT393235:ANH393235 ACX393235:ADL393235 TB393235:TP393235 JF393235:JT393235 J393235:X393235 WVR327699:WWF327699 WLV327699:WMJ327699 WBZ327699:WCN327699 VSD327699:VSR327699 VIH327699:VIV327699 UYL327699:UYZ327699 UOP327699:UPD327699 UET327699:UFH327699 TUX327699:TVL327699 TLB327699:TLP327699 TBF327699:TBT327699 SRJ327699:SRX327699 SHN327699:SIB327699 RXR327699:RYF327699 RNV327699:ROJ327699 RDZ327699:REN327699 QUD327699:QUR327699 QKH327699:QKV327699 QAL327699:QAZ327699 PQP327699:PRD327699 PGT327699:PHH327699 OWX327699:OXL327699 ONB327699:ONP327699 ODF327699:ODT327699 NTJ327699:NTX327699 NJN327699:NKB327699 MZR327699:NAF327699 MPV327699:MQJ327699 MFZ327699:MGN327699 LWD327699:LWR327699 LMH327699:LMV327699 LCL327699:LCZ327699 KSP327699:KTD327699 KIT327699:KJH327699 JYX327699:JZL327699 JPB327699:JPP327699 JFF327699:JFT327699 IVJ327699:IVX327699 ILN327699:IMB327699 IBR327699:ICF327699 HRV327699:HSJ327699 HHZ327699:HIN327699 GYD327699:GYR327699 GOH327699:GOV327699 GEL327699:GEZ327699 FUP327699:FVD327699 FKT327699:FLH327699 FAX327699:FBL327699 ERB327699:ERP327699 EHF327699:EHT327699 DXJ327699:DXX327699 DNN327699:DOB327699 DDR327699:DEF327699 CTV327699:CUJ327699 CJZ327699:CKN327699 CAD327699:CAR327699 BQH327699:BQV327699 BGL327699:BGZ327699 AWP327699:AXD327699 AMT327699:ANH327699 ACX327699:ADL327699 TB327699:TP327699 JF327699:JT327699 J327699:X327699 WVR262163:WWF262163 WLV262163:WMJ262163 WBZ262163:WCN262163 VSD262163:VSR262163 VIH262163:VIV262163 UYL262163:UYZ262163 UOP262163:UPD262163 UET262163:UFH262163 TUX262163:TVL262163 TLB262163:TLP262163 TBF262163:TBT262163 SRJ262163:SRX262163 SHN262163:SIB262163 RXR262163:RYF262163 RNV262163:ROJ262163 RDZ262163:REN262163 QUD262163:QUR262163 QKH262163:QKV262163 QAL262163:QAZ262163 PQP262163:PRD262163 PGT262163:PHH262163 OWX262163:OXL262163 ONB262163:ONP262163 ODF262163:ODT262163 NTJ262163:NTX262163 NJN262163:NKB262163 MZR262163:NAF262163 MPV262163:MQJ262163 MFZ262163:MGN262163 LWD262163:LWR262163 LMH262163:LMV262163 LCL262163:LCZ262163 KSP262163:KTD262163 KIT262163:KJH262163 JYX262163:JZL262163 JPB262163:JPP262163 JFF262163:JFT262163 IVJ262163:IVX262163 ILN262163:IMB262163 IBR262163:ICF262163 HRV262163:HSJ262163 HHZ262163:HIN262163 GYD262163:GYR262163 GOH262163:GOV262163 GEL262163:GEZ262163 FUP262163:FVD262163 FKT262163:FLH262163 FAX262163:FBL262163 ERB262163:ERP262163 EHF262163:EHT262163 DXJ262163:DXX262163 DNN262163:DOB262163 DDR262163:DEF262163 CTV262163:CUJ262163 CJZ262163:CKN262163 CAD262163:CAR262163 BQH262163:BQV262163 BGL262163:BGZ262163 AWP262163:AXD262163 AMT262163:ANH262163 ACX262163:ADL262163 TB262163:TP262163 JF262163:JT262163 J262163:X262163 WVR196627:WWF196627 WLV196627:WMJ196627 WBZ196627:WCN196627 VSD196627:VSR196627 VIH196627:VIV196627 UYL196627:UYZ196627 UOP196627:UPD196627 UET196627:UFH196627 TUX196627:TVL196627 TLB196627:TLP196627 TBF196627:TBT196627 SRJ196627:SRX196627 SHN196627:SIB196627 RXR196627:RYF196627 RNV196627:ROJ196627 RDZ196627:REN196627 QUD196627:QUR196627 QKH196627:QKV196627 QAL196627:QAZ196627 PQP196627:PRD196627 PGT196627:PHH196627 OWX196627:OXL196627 ONB196627:ONP196627 ODF196627:ODT196627 NTJ196627:NTX196627 NJN196627:NKB196627 MZR196627:NAF196627 MPV196627:MQJ196627 MFZ196627:MGN196627 LWD196627:LWR196627 LMH196627:LMV196627 LCL196627:LCZ196627 KSP196627:KTD196627 KIT196627:KJH196627 JYX196627:JZL196627 JPB196627:JPP196627 JFF196627:JFT196627 IVJ196627:IVX196627 ILN196627:IMB196627 IBR196627:ICF196627 HRV196627:HSJ196627 HHZ196627:HIN196627 GYD196627:GYR196627 GOH196627:GOV196627 GEL196627:GEZ196627 FUP196627:FVD196627 FKT196627:FLH196627 FAX196627:FBL196627 ERB196627:ERP196627 EHF196627:EHT196627 DXJ196627:DXX196627 DNN196627:DOB196627 DDR196627:DEF196627 CTV196627:CUJ196627 CJZ196627:CKN196627 CAD196627:CAR196627 BQH196627:BQV196627 BGL196627:BGZ196627 AWP196627:AXD196627 AMT196627:ANH196627 ACX196627:ADL196627 TB196627:TP196627 JF196627:JT196627 J196627:X196627 WVR131091:WWF131091 WLV131091:WMJ131091 WBZ131091:WCN131091 VSD131091:VSR131091 VIH131091:VIV131091 UYL131091:UYZ131091 UOP131091:UPD131091 UET131091:UFH131091 TUX131091:TVL131091 TLB131091:TLP131091 TBF131091:TBT131091 SRJ131091:SRX131091 SHN131091:SIB131091 RXR131091:RYF131091 RNV131091:ROJ131091 RDZ131091:REN131091 QUD131091:QUR131091 QKH131091:QKV131091 QAL131091:QAZ131091 PQP131091:PRD131091 PGT131091:PHH131091 OWX131091:OXL131091 ONB131091:ONP131091 ODF131091:ODT131091 NTJ131091:NTX131091 NJN131091:NKB131091 MZR131091:NAF131091 MPV131091:MQJ131091 MFZ131091:MGN131091 LWD131091:LWR131091 LMH131091:LMV131091 LCL131091:LCZ131091 KSP131091:KTD131091 KIT131091:KJH131091 JYX131091:JZL131091 JPB131091:JPP131091 JFF131091:JFT131091 IVJ131091:IVX131091 ILN131091:IMB131091 IBR131091:ICF131091 HRV131091:HSJ131091 HHZ131091:HIN131091 GYD131091:GYR131091 GOH131091:GOV131091 GEL131091:GEZ131091 FUP131091:FVD131091 FKT131091:FLH131091 FAX131091:FBL131091 ERB131091:ERP131091 EHF131091:EHT131091 DXJ131091:DXX131091 DNN131091:DOB131091 DDR131091:DEF131091 CTV131091:CUJ131091 CJZ131091:CKN131091 CAD131091:CAR131091 BQH131091:BQV131091 BGL131091:BGZ131091 AWP131091:AXD131091 AMT131091:ANH131091 ACX131091:ADL131091 TB131091:TP131091 JF131091:JT131091 J131091:X131091 WVR65555:WWF65555 WLV65555:WMJ65555 WBZ65555:WCN65555 VSD65555:VSR65555 VIH65555:VIV65555 UYL65555:UYZ65555 UOP65555:UPD65555 UET65555:UFH65555 TUX65555:TVL65555 TLB65555:TLP65555 TBF65555:TBT65555 SRJ65555:SRX65555 SHN65555:SIB65555 RXR65555:RYF65555 RNV65555:ROJ65555 RDZ65555:REN65555 QUD65555:QUR65555 QKH65555:QKV65555 QAL65555:QAZ65555 PQP65555:PRD65555 PGT65555:PHH65555 OWX65555:OXL65555 ONB65555:ONP65555 ODF65555:ODT65555 NTJ65555:NTX65555 NJN65555:NKB65555 MZR65555:NAF65555 MPV65555:MQJ65555 MFZ65555:MGN65555 LWD65555:LWR65555 LMH65555:LMV65555 LCL65555:LCZ65555 KSP65555:KTD65555 KIT65555:KJH65555 JYX65555:JZL65555 JPB65555:JPP65555 JFF65555:JFT65555 IVJ65555:IVX65555 ILN65555:IMB65555 IBR65555:ICF65555 HRV65555:HSJ65555 HHZ65555:HIN65555 GYD65555:GYR65555 GOH65555:GOV65555 GEL65555:GEZ65555 FUP65555:FVD65555 FKT65555:FLH65555 FAX65555:FBL65555 ERB65555:ERP65555 EHF65555:EHT65555 DXJ65555:DXX65555 DNN65555:DOB65555 DDR65555:DEF65555 CTV65555:CUJ65555 CJZ65555:CKN65555 CAD65555:CAR65555 BQH65555:BQV65555 BGL65555:BGZ65555 AWP65555:AXD65555 AMT65555:ANH65555 ACX65555:ADL65555 TB65555:TP65555 JF65555:JT65555 J65555:X65555 WVR983057:WWF983057 WLV983057:WMJ983057 WBZ983057:WCN983057 VSD983057:VSR983057 VIH983057:VIV983057 UYL983057:UYZ983057 UOP983057:UPD983057 UET983057:UFH983057 TUX983057:TVL983057 TLB983057:TLP983057 TBF983057:TBT983057 SRJ983057:SRX983057 SHN983057:SIB983057 RXR983057:RYF983057 RNV983057:ROJ983057 RDZ983057:REN983057 QUD983057:QUR983057 QKH983057:QKV983057 QAL983057:QAZ983057 PQP983057:PRD983057 PGT983057:PHH983057 OWX983057:OXL983057 ONB983057:ONP983057 ODF983057:ODT983057 NTJ983057:NTX983057 NJN983057:NKB983057 MZR983057:NAF983057 MPV983057:MQJ983057 MFZ983057:MGN983057 LWD983057:LWR983057 LMH983057:LMV983057 LCL983057:LCZ983057 KSP983057:KTD983057 KIT983057:KJH983057 JYX983057:JZL983057 JPB983057:JPP983057 JFF983057:JFT983057 IVJ983057:IVX983057 ILN983057:IMB983057 IBR983057:ICF983057 HRV983057:HSJ983057 HHZ983057:HIN983057 GYD983057:GYR983057 GOH983057:GOV983057 GEL983057:GEZ983057 FUP983057:FVD983057 FKT983057:FLH983057 FAX983057:FBL983057 ERB983057:ERP983057 EHF983057:EHT983057 DXJ983057:DXX983057 DNN983057:DOB983057 DDR983057:DEF983057 CTV983057:CUJ983057 CJZ983057:CKN983057 CAD983057:CAR983057 BQH983057:BQV983057 BGL983057:BGZ983057 AWP983057:AXD983057 AMT983057:ANH983057 ACX983057:ADL983057 TB983057:TP983057 JF983057:JT983057 J983057:X983057 WVR917521:WWF917521 WLV917521:WMJ917521 WBZ917521:WCN917521 VSD917521:VSR917521 VIH917521:VIV917521 UYL917521:UYZ917521 UOP917521:UPD917521 UET917521:UFH917521 TUX917521:TVL917521 TLB917521:TLP917521 TBF917521:TBT917521 SRJ917521:SRX917521 SHN917521:SIB917521 RXR917521:RYF917521 RNV917521:ROJ917521 RDZ917521:REN917521 QUD917521:QUR917521 QKH917521:QKV917521 QAL917521:QAZ917521 PQP917521:PRD917521 PGT917521:PHH917521 OWX917521:OXL917521 ONB917521:ONP917521 ODF917521:ODT917521 NTJ917521:NTX917521 NJN917521:NKB917521 MZR917521:NAF917521 MPV917521:MQJ917521 MFZ917521:MGN917521 LWD917521:LWR917521 LMH917521:LMV917521 LCL917521:LCZ917521 KSP917521:KTD917521 KIT917521:KJH917521 JYX917521:JZL917521 JPB917521:JPP917521 JFF917521:JFT917521 IVJ917521:IVX917521 ILN917521:IMB917521 IBR917521:ICF917521 HRV917521:HSJ917521 HHZ917521:HIN917521 GYD917521:GYR917521 GOH917521:GOV917521 GEL917521:GEZ917521 FUP917521:FVD917521 FKT917521:FLH917521 FAX917521:FBL917521 ERB917521:ERP917521 EHF917521:EHT917521 DXJ917521:DXX917521 DNN917521:DOB917521 DDR917521:DEF917521 CTV917521:CUJ917521 CJZ917521:CKN917521 CAD917521:CAR917521 BQH917521:BQV917521 BGL917521:BGZ917521 AWP917521:AXD917521 AMT917521:ANH917521 ACX917521:ADL917521 TB917521:TP917521 JF917521:JT917521 J917521:X917521 WVR851985:WWF851985 WLV851985:WMJ851985 WBZ851985:WCN851985 VSD851985:VSR851985 VIH851985:VIV851985 UYL851985:UYZ851985 UOP851985:UPD851985 UET851985:UFH851985 TUX851985:TVL851985 TLB851985:TLP851985 TBF851985:TBT851985 SRJ851985:SRX851985 SHN851985:SIB851985 RXR851985:RYF851985 RNV851985:ROJ851985 RDZ851985:REN851985 QUD851985:QUR851985 QKH851985:QKV851985 QAL851985:QAZ851985 PQP851985:PRD851985 PGT851985:PHH851985 OWX851985:OXL851985 ONB851985:ONP851985 ODF851985:ODT851985 NTJ851985:NTX851985 NJN851985:NKB851985 MZR851985:NAF851985 MPV851985:MQJ851985 MFZ851985:MGN851985 LWD851985:LWR851985 LMH851985:LMV851985 LCL851985:LCZ851985 KSP851985:KTD851985 KIT851985:KJH851985 JYX851985:JZL851985 JPB851985:JPP851985 JFF851985:JFT851985 IVJ851985:IVX851985 ILN851985:IMB851985 IBR851985:ICF851985 HRV851985:HSJ851985 HHZ851985:HIN851985 GYD851985:GYR851985 GOH851985:GOV851985 GEL851985:GEZ851985 FUP851985:FVD851985 FKT851985:FLH851985 FAX851985:FBL851985 ERB851985:ERP851985 EHF851985:EHT851985 DXJ851985:DXX851985 DNN851985:DOB851985 DDR851985:DEF851985 CTV851985:CUJ851985 CJZ851985:CKN851985 CAD851985:CAR851985 BQH851985:BQV851985 BGL851985:BGZ851985 AWP851985:AXD851985 AMT851985:ANH851985 ACX851985:ADL851985 TB851985:TP851985 JF851985:JT851985 J851985:X851985 WVR786449:WWF786449 WLV786449:WMJ786449 WBZ786449:WCN786449 VSD786449:VSR786449 VIH786449:VIV786449 UYL786449:UYZ786449 UOP786449:UPD786449 UET786449:UFH786449 TUX786449:TVL786449 TLB786449:TLP786449 TBF786449:TBT786449 SRJ786449:SRX786449 SHN786449:SIB786449 RXR786449:RYF786449 RNV786449:ROJ786449 RDZ786449:REN786449 QUD786449:QUR786449 QKH786449:QKV786449 QAL786449:QAZ786449 PQP786449:PRD786449 PGT786449:PHH786449 OWX786449:OXL786449 ONB786449:ONP786449 ODF786449:ODT786449 NTJ786449:NTX786449 NJN786449:NKB786449 MZR786449:NAF786449 MPV786449:MQJ786449 MFZ786449:MGN786449 LWD786449:LWR786449 LMH786449:LMV786449 LCL786449:LCZ786449 KSP786449:KTD786449 KIT786449:KJH786449 JYX786449:JZL786449 JPB786449:JPP786449 JFF786449:JFT786449 IVJ786449:IVX786449 ILN786449:IMB786449 IBR786449:ICF786449 HRV786449:HSJ786449 HHZ786449:HIN786449 GYD786449:GYR786449 GOH786449:GOV786449 GEL786449:GEZ786449 FUP786449:FVD786449 FKT786449:FLH786449 FAX786449:FBL786449 ERB786449:ERP786449 EHF786449:EHT786449 DXJ786449:DXX786449 DNN786449:DOB786449 DDR786449:DEF786449 CTV786449:CUJ786449 CJZ786449:CKN786449 CAD786449:CAR786449 BQH786449:BQV786449 BGL786449:BGZ786449 AWP786449:AXD786449 AMT786449:ANH786449 ACX786449:ADL786449 TB786449:TP786449 JF786449:JT786449 J786449:X786449 WVR720913:WWF720913 WLV720913:WMJ720913 WBZ720913:WCN720913 VSD720913:VSR720913 VIH720913:VIV720913 UYL720913:UYZ720913 UOP720913:UPD720913 UET720913:UFH720913 TUX720913:TVL720913 TLB720913:TLP720913 TBF720913:TBT720913 SRJ720913:SRX720913 SHN720913:SIB720913 RXR720913:RYF720913 RNV720913:ROJ720913 RDZ720913:REN720913 QUD720913:QUR720913 QKH720913:QKV720913 QAL720913:QAZ720913 PQP720913:PRD720913 PGT720913:PHH720913 OWX720913:OXL720913 ONB720913:ONP720913 ODF720913:ODT720913 NTJ720913:NTX720913 NJN720913:NKB720913 MZR720913:NAF720913 MPV720913:MQJ720913 MFZ720913:MGN720913 LWD720913:LWR720913 LMH720913:LMV720913 LCL720913:LCZ720913 KSP720913:KTD720913 KIT720913:KJH720913 JYX720913:JZL720913 JPB720913:JPP720913 JFF720913:JFT720913 IVJ720913:IVX720913 ILN720913:IMB720913 IBR720913:ICF720913 HRV720913:HSJ720913 HHZ720913:HIN720913 GYD720913:GYR720913 GOH720913:GOV720913 GEL720913:GEZ720913 FUP720913:FVD720913 FKT720913:FLH720913 FAX720913:FBL720913 ERB720913:ERP720913 EHF720913:EHT720913 DXJ720913:DXX720913 DNN720913:DOB720913 DDR720913:DEF720913 CTV720913:CUJ720913 CJZ720913:CKN720913 CAD720913:CAR720913 BQH720913:BQV720913 BGL720913:BGZ720913 AWP720913:AXD720913 AMT720913:ANH720913 ACX720913:ADL720913 TB720913:TP720913 JF720913:JT720913 J720913:X720913 WVR655377:WWF655377 WLV655377:WMJ655377 WBZ655377:WCN655377 VSD655377:VSR655377 VIH655377:VIV655377 UYL655377:UYZ655377 UOP655377:UPD655377 UET655377:UFH655377 TUX655377:TVL655377 TLB655377:TLP655377 TBF655377:TBT655377 SRJ655377:SRX655377 SHN655377:SIB655377 RXR655377:RYF655377 RNV655377:ROJ655377 RDZ655377:REN655377 QUD655377:QUR655377 QKH655377:QKV655377 QAL655377:QAZ655377 PQP655377:PRD655377 PGT655377:PHH655377 OWX655377:OXL655377 ONB655377:ONP655377 ODF655377:ODT655377 NTJ655377:NTX655377 NJN655377:NKB655377 MZR655377:NAF655377 MPV655377:MQJ655377 MFZ655377:MGN655377 LWD655377:LWR655377 LMH655377:LMV655377 LCL655377:LCZ655377 KSP655377:KTD655377 KIT655377:KJH655377 JYX655377:JZL655377 JPB655377:JPP655377 JFF655377:JFT655377 IVJ655377:IVX655377 ILN655377:IMB655377 IBR655377:ICF655377 HRV655377:HSJ655377 HHZ655377:HIN655377 GYD655377:GYR655377 GOH655377:GOV655377 GEL655377:GEZ655377 FUP655377:FVD655377 FKT655377:FLH655377 FAX655377:FBL655377 ERB655377:ERP655377 EHF655377:EHT655377 DXJ655377:DXX655377 DNN655377:DOB655377 DDR655377:DEF655377 CTV655377:CUJ655377 CJZ655377:CKN655377 CAD655377:CAR655377 BQH655377:BQV655377 BGL655377:BGZ655377 AWP655377:AXD655377 AMT655377:ANH655377 ACX655377:ADL655377 TB655377:TP655377 JF655377:JT655377 J655377:X655377 WVR589841:WWF589841 WLV589841:WMJ589841 WBZ589841:WCN589841 VSD589841:VSR589841 VIH589841:VIV589841 UYL589841:UYZ589841 UOP589841:UPD589841 UET589841:UFH589841 TUX589841:TVL589841 TLB589841:TLP589841 TBF589841:TBT589841 SRJ589841:SRX589841 SHN589841:SIB589841 RXR589841:RYF589841 RNV589841:ROJ589841 RDZ589841:REN589841 QUD589841:QUR589841 QKH589841:QKV589841 QAL589841:QAZ589841 PQP589841:PRD589841 PGT589841:PHH589841 OWX589841:OXL589841 ONB589841:ONP589841 ODF589841:ODT589841 NTJ589841:NTX589841 NJN589841:NKB589841 MZR589841:NAF589841 MPV589841:MQJ589841 MFZ589841:MGN589841 LWD589841:LWR589841 LMH589841:LMV589841 LCL589841:LCZ589841 KSP589841:KTD589841 KIT589841:KJH589841 JYX589841:JZL589841 JPB589841:JPP589841 JFF589841:JFT589841 IVJ589841:IVX589841 ILN589841:IMB589841 IBR589841:ICF589841 HRV589841:HSJ589841 HHZ589841:HIN589841 GYD589841:GYR589841 GOH589841:GOV589841 GEL589841:GEZ589841 FUP589841:FVD589841 FKT589841:FLH589841 FAX589841:FBL589841 ERB589841:ERP589841 EHF589841:EHT589841 DXJ589841:DXX589841 DNN589841:DOB589841 DDR589841:DEF589841 CTV589841:CUJ589841 CJZ589841:CKN589841 CAD589841:CAR589841 BQH589841:BQV589841 BGL589841:BGZ589841 AWP589841:AXD589841 AMT589841:ANH589841 ACX589841:ADL589841 TB589841:TP589841 JF589841:JT589841 J589841:X589841 WVR524305:WWF524305 WLV524305:WMJ524305 WBZ524305:WCN524305 VSD524305:VSR524305 VIH524305:VIV524305 UYL524305:UYZ524305 UOP524305:UPD524305 UET524305:UFH524305 TUX524305:TVL524305 TLB524305:TLP524305 TBF524305:TBT524305 SRJ524305:SRX524305 SHN524305:SIB524305 RXR524305:RYF524305 RNV524305:ROJ524305 RDZ524305:REN524305 QUD524305:QUR524305 QKH524305:QKV524305 QAL524305:QAZ524305 PQP524305:PRD524305 PGT524305:PHH524305 OWX524305:OXL524305 ONB524305:ONP524305 ODF524305:ODT524305 NTJ524305:NTX524305 NJN524305:NKB524305 MZR524305:NAF524305 MPV524305:MQJ524305 MFZ524305:MGN524305 LWD524305:LWR524305 LMH524305:LMV524305 LCL524305:LCZ524305 KSP524305:KTD524305 KIT524305:KJH524305 JYX524305:JZL524305 JPB524305:JPP524305 JFF524305:JFT524305 IVJ524305:IVX524305 ILN524305:IMB524305 IBR524305:ICF524305 HRV524305:HSJ524305 HHZ524305:HIN524305 GYD524305:GYR524305 GOH524305:GOV524305 GEL524305:GEZ524305 FUP524305:FVD524305 FKT524305:FLH524305 FAX524305:FBL524305 ERB524305:ERP524305 EHF524305:EHT524305 DXJ524305:DXX524305 DNN524305:DOB524305 DDR524305:DEF524305 CTV524305:CUJ524305 CJZ524305:CKN524305 CAD524305:CAR524305 BQH524305:BQV524305 BGL524305:BGZ524305 AWP524305:AXD524305 AMT524305:ANH524305 ACX524305:ADL524305 TB524305:TP524305 JF524305:JT524305 J524305:X524305 WVR458769:WWF458769 WLV458769:WMJ458769 WBZ458769:WCN458769 VSD458769:VSR458769 VIH458769:VIV458769 UYL458769:UYZ458769 UOP458769:UPD458769 UET458769:UFH458769 TUX458769:TVL458769 TLB458769:TLP458769 TBF458769:TBT458769 SRJ458769:SRX458769 SHN458769:SIB458769 RXR458769:RYF458769 RNV458769:ROJ458769 RDZ458769:REN458769 QUD458769:QUR458769 QKH458769:QKV458769 QAL458769:QAZ458769 PQP458769:PRD458769 PGT458769:PHH458769 OWX458769:OXL458769 ONB458769:ONP458769 ODF458769:ODT458769 NTJ458769:NTX458769 NJN458769:NKB458769 MZR458769:NAF458769 MPV458769:MQJ458769 MFZ458769:MGN458769 LWD458769:LWR458769 LMH458769:LMV458769 LCL458769:LCZ458769 KSP458769:KTD458769 KIT458769:KJH458769 JYX458769:JZL458769 JPB458769:JPP458769 JFF458769:JFT458769 IVJ458769:IVX458769 ILN458769:IMB458769 IBR458769:ICF458769 HRV458769:HSJ458769 HHZ458769:HIN458769 GYD458769:GYR458769 GOH458769:GOV458769 GEL458769:GEZ458769 FUP458769:FVD458769 FKT458769:FLH458769 FAX458769:FBL458769 ERB458769:ERP458769 EHF458769:EHT458769 DXJ458769:DXX458769 DNN458769:DOB458769 DDR458769:DEF458769 CTV458769:CUJ458769 CJZ458769:CKN458769 CAD458769:CAR458769 BQH458769:BQV458769 BGL458769:BGZ458769 AWP458769:AXD458769 AMT458769:ANH458769 ACX458769:ADL458769 TB458769:TP458769 JF458769:JT458769 J458769:X458769 WVR393233:WWF393233 WLV393233:WMJ393233 WBZ393233:WCN393233 VSD393233:VSR393233 VIH393233:VIV393233 UYL393233:UYZ393233 UOP393233:UPD393233 UET393233:UFH393233 TUX393233:TVL393233 TLB393233:TLP393233 TBF393233:TBT393233 SRJ393233:SRX393233 SHN393233:SIB393233 RXR393233:RYF393233 RNV393233:ROJ393233 RDZ393233:REN393233 QUD393233:QUR393233 QKH393233:QKV393233 QAL393233:QAZ393233 PQP393233:PRD393233 PGT393233:PHH393233 OWX393233:OXL393233 ONB393233:ONP393233 ODF393233:ODT393233 NTJ393233:NTX393233 NJN393233:NKB393233 MZR393233:NAF393233 MPV393233:MQJ393233 MFZ393233:MGN393233 LWD393233:LWR393233 LMH393233:LMV393233 LCL393233:LCZ393233 KSP393233:KTD393233 KIT393233:KJH393233 JYX393233:JZL393233 JPB393233:JPP393233 JFF393233:JFT393233 IVJ393233:IVX393233 ILN393233:IMB393233 IBR393233:ICF393233 HRV393233:HSJ393233 HHZ393233:HIN393233 GYD393233:GYR393233 GOH393233:GOV393233 GEL393233:GEZ393233 FUP393233:FVD393233 FKT393233:FLH393233 FAX393233:FBL393233 ERB393233:ERP393233 EHF393233:EHT393233 DXJ393233:DXX393233 DNN393233:DOB393233 DDR393233:DEF393233 CTV393233:CUJ393233 CJZ393233:CKN393233 CAD393233:CAR393233 BQH393233:BQV393233 BGL393233:BGZ393233 AWP393233:AXD393233 AMT393233:ANH393233 ACX393233:ADL393233 TB393233:TP393233 JF393233:JT393233 J393233:X393233 WVR327697:WWF327697 WLV327697:WMJ327697 WBZ327697:WCN327697 VSD327697:VSR327697 VIH327697:VIV327697 UYL327697:UYZ327697 UOP327697:UPD327697 UET327697:UFH327697 TUX327697:TVL327697 TLB327697:TLP327697 TBF327697:TBT327697 SRJ327697:SRX327697 SHN327697:SIB327697 RXR327697:RYF327697 RNV327697:ROJ327697 RDZ327697:REN327697 QUD327697:QUR327697 QKH327697:QKV327697 QAL327697:QAZ327697 PQP327697:PRD327697 PGT327697:PHH327697 OWX327697:OXL327697 ONB327697:ONP327697 ODF327697:ODT327697 NTJ327697:NTX327697 NJN327697:NKB327697 MZR327697:NAF327697 MPV327697:MQJ327697 MFZ327697:MGN327697 LWD327697:LWR327697 LMH327697:LMV327697 LCL327697:LCZ327697 KSP327697:KTD327697 KIT327697:KJH327697 JYX327697:JZL327697 JPB327697:JPP327697 JFF327697:JFT327697 IVJ327697:IVX327697 ILN327697:IMB327697 IBR327697:ICF327697 HRV327697:HSJ327697 HHZ327697:HIN327697 GYD327697:GYR327697 GOH327697:GOV327697 GEL327697:GEZ327697 FUP327697:FVD327697 FKT327697:FLH327697 FAX327697:FBL327697 ERB327697:ERP327697 EHF327697:EHT327697 DXJ327697:DXX327697 DNN327697:DOB327697 DDR327697:DEF327697 CTV327697:CUJ327697 CJZ327697:CKN327697 CAD327697:CAR327697 BQH327697:BQV327697 BGL327697:BGZ327697 AWP327697:AXD327697 AMT327697:ANH327697 ACX327697:ADL327697 TB327697:TP327697 JF327697:JT327697 J327697:X327697 WVR262161:WWF262161 WLV262161:WMJ262161 WBZ262161:WCN262161 VSD262161:VSR262161 VIH262161:VIV262161 UYL262161:UYZ262161 UOP262161:UPD262161 UET262161:UFH262161 TUX262161:TVL262161 TLB262161:TLP262161 TBF262161:TBT262161 SRJ262161:SRX262161 SHN262161:SIB262161 RXR262161:RYF262161 RNV262161:ROJ262161 RDZ262161:REN262161 QUD262161:QUR262161 QKH262161:QKV262161 QAL262161:QAZ262161 PQP262161:PRD262161 PGT262161:PHH262161 OWX262161:OXL262161 ONB262161:ONP262161 ODF262161:ODT262161 NTJ262161:NTX262161 NJN262161:NKB262161 MZR262161:NAF262161 MPV262161:MQJ262161 MFZ262161:MGN262161 LWD262161:LWR262161 LMH262161:LMV262161 LCL262161:LCZ262161 KSP262161:KTD262161 KIT262161:KJH262161 JYX262161:JZL262161 JPB262161:JPP262161 JFF262161:JFT262161 IVJ262161:IVX262161 ILN262161:IMB262161 IBR262161:ICF262161 HRV262161:HSJ262161 HHZ262161:HIN262161 GYD262161:GYR262161 GOH262161:GOV262161 GEL262161:GEZ262161 FUP262161:FVD262161 FKT262161:FLH262161 FAX262161:FBL262161 ERB262161:ERP262161 EHF262161:EHT262161 DXJ262161:DXX262161 DNN262161:DOB262161 DDR262161:DEF262161 CTV262161:CUJ262161 CJZ262161:CKN262161 CAD262161:CAR262161 BQH262161:BQV262161 BGL262161:BGZ262161 AWP262161:AXD262161 AMT262161:ANH262161 ACX262161:ADL262161 TB262161:TP262161 JF262161:JT262161 J262161:X262161 WVR196625:WWF196625 WLV196625:WMJ196625 WBZ196625:WCN196625 VSD196625:VSR196625 VIH196625:VIV196625 UYL196625:UYZ196625 UOP196625:UPD196625 UET196625:UFH196625 TUX196625:TVL196625 TLB196625:TLP196625 TBF196625:TBT196625 SRJ196625:SRX196625 SHN196625:SIB196625 RXR196625:RYF196625 RNV196625:ROJ196625 RDZ196625:REN196625 QUD196625:QUR196625 QKH196625:QKV196625 QAL196625:QAZ196625 PQP196625:PRD196625 PGT196625:PHH196625 OWX196625:OXL196625 ONB196625:ONP196625 ODF196625:ODT196625 NTJ196625:NTX196625 NJN196625:NKB196625 MZR196625:NAF196625 MPV196625:MQJ196625 MFZ196625:MGN196625 LWD196625:LWR196625 LMH196625:LMV196625 LCL196625:LCZ196625 KSP196625:KTD196625 KIT196625:KJH196625 JYX196625:JZL196625 JPB196625:JPP196625 JFF196625:JFT196625 IVJ196625:IVX196625 ILN196625:IMB196625 IBR196625:ICF196625 HRV196625:HSJ196625 HHZ196625:HIN196625 GYD196625:GYR196625 GOH196625:GOV196625 GEL196625:GEZ196625 FUP196625:FVD196625 FKT196625:FLH196625 FAX196625:FBL196625 ERB196625:ERP196625 EHF196625:EHT196625 DXJ196625:DXX196625 DNN196625:DOB196625 DDR196625:DEF196625 CTV196625:CUJ196625 CJZ196625:CKN196625 CAD196625:CAR196625 BQH196625:BQV196625 BGL196625:BGZ196625 AWP196625:AXD196625 AMT196625:ANH196625 ACX196625:ADL196625 TB196625:TP196625 JF196625:JT196625 J196625:X196625 WVR131089:WWF131089 WLV131089:WMJ131089 WBZ131089:WCN131089 VSD131089:VSR131089 VIH131089:VIV131089 UYL131089:UYZ131089 UOP131089:UPD131089 UET131089:UFH131089 TUX131089:TVL131089 TLB131089:TLP131089 TBF131089:TBT131089 SRJ131089:SRX131089 SHN131089:SIB131089 RXR131089:RYF131089 RNV131089:ROJ131089 RDZ131089:REN131089 QUD131089:QUR131089 QKH131089:QKV131089 QAL131089:QAZ131089 PQP131089:PRD131089 PGT131089:PHH131089 OWX131089:OXL131089 ONB131089:ONP131089 ODF131089:ODT131089 NTJ131089:NTX131089 NJN131089:NKB131089 MZR131089:NAF131089 MPV131089:MQJ131089 MFZ131089:MGN131089 LWD131089:LWR131089 LMH131089:LMV131089 LCL131089:LCZ131089 KSP131089:KTD131089 KIT131089:KJH131089 JYX131089:JZL131089 JPB131089:JPP131089 JFF131089:JFT131089 IVJ131089:IVX131089 ILN131089:IMB131089 IBR131089:ICF131089 HRV131089:HSJ131089 HHZ131089:HIN131089 GYD131089:GYR131089 GOH131089:GOV131089 GEL131089:GEZ131089 FUP131089:FVD131089 FKT131089:FLH131089 FAX131089:FBL131089 ERB131089:ERP131089 EHF131089:EHT131089 DXJ131089:DXX131089 DNN131089:DOB131089 DDR131089:DEF131089 CTV131089:CUJ131089 CJZ131089:CKN131089 CAD131089:CAR131089 BQH131089:BQV131089 BGL131089:BGZ131089 AWP131089:AXD131089 AMT131089:ANH131089 ACX131089:ADL131089 TB131089:TP131089 JF131089:JT131089 J131089:X131089 WVR65553:WWF65553 WLV65553:WMJ65553 WBZ65553:WCN65553 VSD65553:VSR65553 VIH65553:VIV65553 UYL65553:UYZ65553 UOP65553:UPD65553 UET65553:UFH65553 TUX65553:TVL65553 TLB65553:TLP65553 TBF65553:TBT65553 SRJ65553:SRX65553 SHN65553:SIB65553 RXR65553:RYF65553 RNV65553:ROJ65553 RDZ65553:REN65553 QUD65553:QUR65553 QKH65553:QKV65553 QAL65553:QAZ65553 PQP65553:PRD65553 PGT65553:PHH65553 OWX65553:OXL65553 ONB65553:ONP65553 ODF65553:ODT65553 NTJ65553:NTX65553 NJN65553:NKB65553 MZR65553:NAF65553 MPV65553:MQJ65553 MFZ65553:MGN65553 LWD65553:LWR65553 LMH65553:LMV65553 LCL65553:LCZ65553 KSP65553:KTD65553 KIT65553:KJH65553 JYX65553:JZL65553 JPB65553:JPP65553 JFF65553:JFT65553 IVJ65553:IVX65553 ILN65553:IMB65553 IBR65553:ICF65553 HRV65553:HSJ65553 HHZ65553:HIN65553 GYD65553:GYR65553 GOH65553:GOV65553 GEL65553:GEZ65553 FUP65553:FVD65553 FKT65553:FLH65553 FAX65553:FBL65553 ERB65553:ERP65553 EHF65553:EHT65553 DXJ65553:DXX65553 DNN65553:DOB65553 DDR65553:DEF65553 CTV65553:CUJ65553 CJZ65553:CKN65553 CAD65553:CAR65553 BQH65553:BQV65553 BGL65553:BGZ65553 AWP65553:AXD65553 AMT65553:ANH65553 ACX65553:ADL65553 TB65553:TP65553 JF65553:JT65553 J65553:X65553 WVR983059:WWF983059 WVR983061:WWF983061 WLV983061:WMJ983061 WBZ983061:WCN983061 VSD983061:VSR983061 VIH983061:VIV983061 UYL983061:UYZ983061 UOP983061:UPD983061 UET983061:UFH983061 TUX983061:TVL983061 TLB983061:TLP983061 TBF983061:TBT983061 SRJ983061:SRX983061 SHN983061:SIB983061 RXR983061:RYF983061 RNV983061:ROJ983061 RDZ983061:REN983061 QUD983061:QUR983061 QKH983061:QKV983061 QAL983061:QAZ983061 PQP983061:PRD983061 PGT983061:PHH983061 OWX983061:OXL983061 ONB983061:ONP983061 ODF983061:ODT983061 NTJ983061:NTX983061 NJN983061:NKB983061 MZR983061:NAF983061 MPV983061:MQJ983061 MFZ983061:MGN983061 LWD983061:LWR983061 LMH983061:LMV983061 LCL983061:LCZ983061 KSP983061:KTD983061 KIT983061:KJH983061 JYX983061:JZL983061 JPB983061:JPP983061 JFF983061:JFT983061 IVJ983061:IVX983061 ILN983061:IMB983061 IBR983061:ICF983061 HRV983061:HSJ983061 HHZ983061:HIN983061 GYD983061:GYR983061 GOH983061:GOV983061 GEL983061:GEZ983061 FUP983061:FVD983061 FKT983061:FLH983061 FAX983061:FBL983061 ERB983061:ERP983061 EHF983061:EHT983061 DXJ983061:DXX983061 DNN983061:DOB983061 DDR983061:DEF983061 CTV983061:CUJ983061 CJZ983061:CKN983061 CAD983061:CAR983061 BQH983061:BQV983061 BGL983061:BGZ983061 AWP983061:AXD983061 AMT983061:ANH983061 ACX983061:ADL983061 TB983061:TP983061 JF983061:JT983061 J983061:X983061 WVR917525:WWF917525 WLV917525:WMJ917525 WBZ917525:WCN917525 VSD917525:VSR917525 VIH917525:VIV917525 UYL917525:UYZ917525 UOP917525:UPD917525 UET917525:UFH917525 TUX917525:TVL917525 TLB917525:TLP917525 TBF917525:TBT917525 SRJ917525:SRX917525 SHN917525:SIB917525 RXR917525:RYF917525 RNV917525:ROJ917525 RDZ917525:REN917525 QUD917525:QUR917525 QKH917525:QKV917525 QAL917525:QAZ917525 PQP917525:PRD917525 PGT917525:PHH917525 OWX917525:OXL917525 ONB917525:ONP917525 ODF917525:ODT917525 NTJ917525:NTX917525 NJN917525:NKB917525 MZR917525:NAF917525 MPV917525:MQJ917525 MFZ917525:MGN917525 LWD917525:LWR917525 LMH917525:LMV917525 LCL917525:LCZ917525 KSP917525:KTD917525 KIT917525:KJH917525 JYX917525:JZL917525 JPB917525:JPP917525 JFF917525:JFT917525 IVJ917525:IVX917525 ILN917525:IMB917525 IBR917525:ICF917525 HRV917525:HSJ917525 HHZ917525:HIN917525 GYD917525:GYR917525 GOH917525:GOV917525 GEL917525:GEZ917525 FUP917525:FVD917525 FKT917525:FLH917525 FAX917525:FBL917525 ERB917525:ERP917525 EHF917525:EHT917525 DXJ917525:DXX917525 DNN917525:DOB917525 DDR917525:DEF917525 CTV917525:CUJ917525 CJZ917525:CKN917525 CAD917525:CAR917525 BQH917525:BQV917525 BGL917525:BGZ917525 AWP917525:AXD917525 AMT917525:ANH917525 ACX917525:ADL917525 TB917525:TP917525 JF917525:JT917525 J917525:X917525 WVR851989:WWF851989 WLV851989:WMJ851989 WBZ851989:WCN851989 VSD851989:VSR851989 VIH851989:VIV851989 UYL851989:UYZ851989 UOP851989:UPD851989 UET851989:UFH851989 TUX851989:TVL851989 TLB851989:TLP851989 TBF851989:TBT851989 SRJ851989:SRX851989 SHN851989:SIB851989 RXR851989:RYF851989 RNV851989:ROJ851989 RDZ851989:REN851989 QUD851989:QUR851989 QKH851989:QKV851989 QAL851989:QAZ851989 PQP851989:PRD851989 PGT851989:PHH851989 OWX851989:OXL851989 ONB851989:ONP851989 ODF851989:ODT851989 NTJ851989:NTX851989 NJN851989:NKB851989 MZR851989:NAF851989 MPV851989:MQJ851989 MFZ851989:MGN851989 LWD851989:LWR851989 LMH851989:LMV851989 LCL851989:LCZ851989 KSP851989:KTD851989 KIT851989:KJH851989 JYX851989:JZL851989 JPB851989:JPP851989 JFF851989:JFT851989 IVJ851989:IVX851989 ILN851989:IMB851989 IBR851989:ICF851989 HRV851989:HSJ851989 HHZ851989:HIN851989 GYD851989:GYR851989 GOH851989:GOV851989 GEL851989:GEZ851989 FUP851989:FVD851989 FKT851989:FLH851989 FAX851989:FBL851989 ERB851989:ERP851989 EHF851989:EHT851989 DXJ851989:DXX851989 DNN851989:DOB851989 DDR851989:DEF851989 CTV851989:CUJ851989 CJZ851989:CKN851989 CAD851989:CAR851989 BQH851989:BQV851989 BGL851989:BGZ851989 AWP851989:AXD851989 AMT851989:ANH851989 ACX851989:ADL851989 TB851989:TP851989 JF851989:JT851989 J851989:X851989 WVR786453:WWF786453 WLV786453:WMJ786453 WBZ786453:WCN786453 VSD786453:VSR786453 VIH786453:VIV786453 UYL786453:UYZ786453 UOP786453:UPD786453 UET786453:UFH786453 TUX786453:TVL786453 TLB786453:TLP786453 TBF786453:TBT786453 SRJ786453:SRX786453 SHN786453:SIB786453 RXR786453:RYF786453 RNV786453:ROJ786453 RDZ786453:REN786453 QUD786453:QUR786453 QKH786453:QKV786453 QAL786453:QAZ786453 PQP786453:PRD786453 PGT786453:PHH786453 OWX786453:OXL786453 ONB786453:ONP786453 ODF786453:ODT786453 NTJ786453:NTX786453 NJN786453:NKB786453 MZR786453:NAF786453 MPV786453:MQJ786453 MFZ786453:MGN786453 LWD786453:LWR786453 LMH786453:LMV786453 LCL786453:LCZ786453 KSP786453:KTD786453 KIT786453:KJH786453 JYX786453:JZL786453 JPB786453:JPP786453 JFF786453:JFT786453 IVJ786453:IVX786453 ILN786453:IMB786453 IBR786453:ICF786453 HRV786453:HSJ786453 HHZ786453:HIN786453 GYD786453:GYR786453 GOH786453:GOV786453 GEL786453:GEZ786453 FUP786453:FVD786453 FKT786453:FLH786453 FAX786453:FBL786453 ERB786453:ERP786453 EHF786453:EHT786453 DXJ786453:DXX786453 DNN786453:DOB786453 DDR786453:DEF786453 CTV786453:CUJ786453 CJZ786453:CKN786453 CAD786453:CAR786453 BQH786453:BQV786453 BGL786453:BGZ786453 AWP786453:AXD786453 AMT786453:ANH786453 ACX786453:ADL786453 TB786453:TP786453 JF786453:JT786453 J786453:X786453 WVR720917:WWF720917 WLV720917:WMJ720917 WBZ720917:WCN720917 VSD720917:VSR720917 VIH720917:VIV720917 UYL720917:UYZ720917 UOP720917:UPD720917 UET720917:UFH720917 TUX720917:TVL720917 TLB720917:TLP720917 TBF720917:TBT720917 SRJ720917:SRX720917 SHN720917:SIB720917 RXR720917:RYF720917 RNV720917:ROJ720917 RDZ720917:REN720917 QUD720917:QUR720917 QKH720917:QKV720917 QAL720917:QAZ720917 PQP720917:PRD720917 PGT720917:PHH720917 OWX720917:OXL720917 ONB720917:ONP720917 ODF720917:ODT720917 NTJ720917:NTX720917 NJN720917:NKB720917 MZR720917:NAF720917 MPV720917:MQJ720917 MFZ720917:MGN720917 LWD720917:LWR720917 LMH720917:LMV720917 LCL720917:LCZ720917 KSP720917:KTD720917 KIT720917:KJH720917 JYX720917:JZL720917 JPB720917:JPP720917 JFF720917:JFT720917 IVJ720917:IVX720917 ILN720917:IMB720917 IBR720917:ICF720917 HRV720917:HSJ720917 HHZ720917:HIN720917 GYD720917:GYR720917 GOH720917:GOV720917 GEL720917:GEZ720917 FUP720917:FVD720917 FKT720917:FLH720917 FAX720917:FBL720917 ERB720917:ERP720917 EHF720917:EHT720917 DXJ720917:DXX720917 DNN720917:DOB720917 DDR720917:DEF720917 CTV720917:CUJ720917 CJZ720917:CKN720917 CAD720917:CAR720917 BQH720917:BQV720917 BGL720917:BGZ720917 AWP720917:AXD720917 AMT720917:ANH720917 ACX720917:ADL720917 TB720917:TP720917 JF720917:JT720917 J720917:X720917 WVR655381:WWF655381 WLV655381:WMJ655381 WBZ655381:WCN655381 VSD655381:VSR655381 VIH655381:VIV655381 UYL655381:UYZ655381 UOP655381:UPD655381 UET655381:UFH655381 TUX655381:TVL655381 TLB655381:TLP655381 TBF655381:TBT655381 SRJ655381:SRX655381 SHN655381:SIB655381 RXR655381:RYF655381 RNV655381:ROJ655381 RDZ655381:REN655381 QUD655381:QUR655381 QKH655381:QKV655381 QAL655381:QAZ655381 PQP655381:PRD655381 PGT655381:PHH655381 OWX655381:OXL655381 ONB655381:ONP655381 ODF655381:ODT655381 NTJ655381:NTX655381 NJN655381:NKB655381 MZR655381:NAF655381 MPV655381:MQJ655381 MFZ655381:MGN655381 LWD655381:LWR655381 LMH655381:LMV655381 LCL655381:LCZ655381 KSP655381:KTD655381 KIT655381:KJH655381 JYX655381:JZL655381 JPB655381:JPP655381 JFF655381:JFT655381 IVJ655381:IVX655381 ILN655381:IMB655381 IBR655381:ICF655381 HRV655381:HSJ655381 HHZ655381:HIN655381 GYD655381:GYR655381 GOH655381:GOV655381 GEL655381:GEZ655381 FUP655381:FVD655381 FKT655381:FLH655381 FAX655381:FBL655381 ERB655381:ERP655381 EHF655381:EHT655381 DXJ655381:DXX655381 DNN655381:DOB655381 DDR655381:DEF655381 CTV655381:CUJ655381 CJZ655381:CKN655381 CAD655381:CAR655381 BQH655381:BQV655381 BGL655381:BGZ655381 AWP655381:AXD655381 AMT655381:ANH655381 ACX655381:ADL655381 TB655381:TP655381 JF655381:JT655381 J655381:X655381 WVR589845:WWF589845 WLV589845:WMJ589845 WBZ589845:WCN589845 VSD589845:VSR589845 VIH589845:VIV589845 UYL589845:UYZ589845 UOP589845:UPD589845 UET589845:UFH589845 TUX589845:TVL589845 TLB589845:TLP589845 TBF589845:TBT589845 SRJ589845:SRX589845 SHN589845:SIB589845 RXR589845:RYF589845 RNV589845:ROJ589845 RDZ589845:REN589845 QUD589845:QUR589845 QKH589845:QKV589845 QAL589845:QAZ589845 PQP589845:PRD589845 PGT589845:PHH589845 OWX589845:OXL589845 ONB589845:ONP589845 ODF589845:ODT589845 NTJ589845:NTX589845 NJN589845:NKB589845 MZR589845:NAF589845 MPV589845:MQJ589845 MFZ589845:MGN589845 LWD589845:LWR589845 LMH589845:LMV589845 LCL589845:LCZ589845 KSP589845:KTD589845 KIT589845:KJH589845 JYX589845:JZL589845 JPB589845:JPP589845 JFF589845:JFT589845 IVJ589845:IVX589845 ILN589845:IMB589845 IBR589845:ICF589845 HRV589845:HSJ589845 HHZ589845:HIN589845 GYD589845:GYR589845 GOH589845:GOV589845 GEL589845:GEZ589845 FUP589845:FVD589845 FKT589845:FLH589845 FAX589845:FBL589845 ERB589845:ERP589845 EHF589845:EHT589845 DXJ589845:DXX589845 DNN589845:DOB589845 DDR589845:DEF589845 CTV589845:CUJ589845 CJZ589845:CKN589845 CAD589845:CAR589845 BQH589845:BQV589845 BGL589845:BGZ589845 AWP589845:AXD589845 AMT589845:ANH589845 ACX589845:ADL589845 TB589845:TP589845 JF589845:JT589845 J589845:X589845 WVR524309:WWF524309 WLV524309:WMJ524309 WBZ524309:WCN524309 VSD524309:VSR524309 VIH524309:VIV524309 UYL524309:UYZ524309 UOP524309:UPD524309 UET524309:UFH524309 TUX524309:TVL524309 TLB524309:TLP524309 TBF524309:TBT524309 SRJ524309:SRX524309 SHN524309:SIB524309 RXR524309:RYF524309 RNV524309:ROJ524309 RDZ524309:REN524309 QUD524309:QUR524309 QKH524309:QKV524309 QAL524309:QAZ524309 PQP524309:PRD524309 PGT524309:PHH524309 OWX524309:OXL524309 ONB524309:ONP524309 ODF524309:ODT524309 NTJ524309:NTX524309 NJN524309:NKB524309 MZR524309:NAF524309 MPV524309:MQJ524309 MFZ524309:MGN524309 LWD524309:LWR524309 LMH524309:LMV524309 LCL524309:LCZ524309 KSP524309:KTD524309 KIT524309:KJH524309 JYX524309:JZL524309 JPB524309:JPP524309 JFF524309:JFT524309 IVJ524309:IVX524309 ILN524309:IMB524309 IBR524309:ICF524309 HRV524309:HSJ524309 HHZ524309:HIN524309 GYD524309:GYR524309 GOH524309:GOV524309 GEL524309:GEZ524309 FUP524309:FVD524309 FKT524309:FLH524309 FAX524309:FBL524309 ERB524309:ERP524309 EHF524309:EHT524309 DXJ524309:DXX524309 DNN524309:DOB524309 DDR524309:DEF524309 CTV524309:CUJ524309 CJZ524309:CKN524309 CAD524309:CAR524309 BQH524309:BQV524309 BGL524309:BGZ524309 AWP524309:AXD524309 AMT524309:ANH524309 ACX524309:ADL524309 TB524309:TP524309 JF524309:JT524309 J524309:X524309 WVR458773:WWF458773 WLV458773:WMJ458773 WBZ458773:WCN458773 VSD458773:VSR458773 VIH458773:VIV458773 UYL458773:UYZ458773 UOP458773:UPD458773 UET458773:UFH458773 TUX458773:TVL458773 TLB458773:TLP458773 TBF458773:TBT458773 SRJ458773:SRX458773 SHN458773:SIB458773 RXR458773:RYF458773 RNV458773:ROJ458773 RDZ458773:REN458773 QUD458773:QUR458773 QKH458773:QKV458773 QAL458773:QAZ458773 PQP458773:PRD458773 PGT458773:PHH458773 OWX458773:OXL458773 ONB458773:ONP458773 ODF458773:ODT458773 NTJ458773:NTX458773 NJN458773:NKB458773 MZR458773:NAF458773 MPV458773:MQJ458773 MFZ458773:MGN458773 LWD458773:LWR458773 LMH458773:LMV458773 LCL458773:LCZ458773 KSP458773:KTD458773 KIT458773:KJH458773 JYX458773:JZL458773 JPB458773:JPP458773 JFF458773:JFT458773 IVJ458773:IVX458773 ILN458773:IMB458773 IBR458773:ICF458773 HRV458773:HSJ458773 HHZ458773:HIN458773 GYD458773:GYR458773 GOH458773:GOV458773 GEL458773:GEZ458773 FUP458773:FVD458773 FKT458773:FLH458773 FAX458773:FBL458773 ERB458773:ERP458773 EHF458773:EHT458773 DXJ458773:DXX458773 DNN458773:DOB458773 DDR458773:DEF458773 CTV458773:CUJ458773 CJZ458773:CKN458773 CAD458773:CAR458773 BQH458773:BQV458773 BGL458773:BGZ458773 AWP458773:AXD458773 AMT458773:ANH458773 ACX458773:ADL458773 TB458773:TP458773 JF458773:JT458773 J458773:X458773 WVR393237:WWF393237 WLV393237:WMJ393237 WBZ393237:WCN393237 VSD393237:VSR393237 VIH393237:VIV393237 UYL393237:UYZ393237 UOP393237:UPD393237 UET393237:UFH393237 TUX393237:TVL393237 TLB393237:TLP393237 TBF393237:TBT393237 SRJ393237:SRX393237 SHN393237:SIB393237 RXR393237:RYF393237 RNV393237:ROJ393237 RDZ393237:REN393237 QUD393237:QUR393237 QKH393237:QKV393237 QAL393237:QAZ393237 PQP393237:PRD393237 PGT393237:PHH393237 OWX393237:OXL393237 ONB393237:ONP393237 ODF393237:ODT393237 NTJ393237:NTX393237 NJN393237:NKB393237 MZR393237:NAF393237 MPV393237:MQJ393237 MFZ393237:MGN393237 LWD393237:LWR393237 LMH393237:LMV393237 LCL393237:LCZ393237 KSP393237:KTD393237 KIT393237:KJH393237 JYX393237:JZL393237 JPB393237:JPP393237 JFF393237:JFT393237 IVJ393237:IVX393237 ILN393237:IMB393237 IBR393237:ICF393237 HRV393237:HSJ393237 HHZ393237:HIN393237 GYD393237:GYR393237 GOH393237:GOV393237 GEL393237:GEZ393237 FUP393237:FVD393237 FKT393237:FLH393237 FAX393237:FBL393237 ERB393237:ERP393237 EHF393237:EHT393237 DXJ393237:DXX393237 DNN393237:DOB393237 DDR393237:DEF393237 CTV393237:CUJ393237 CJZ393237:CKN393237 CAD393237:CAR393237 BQH393237:BQV393237 BGL393237:BGZ393237 AWP393237:AXD393237 AMT393237:ANH393237 ACX393237:ADL393237 TB393237:TP393237 JF393237:JT393237 J393237:X393237 WVR327701:WWF327701 WLV327701:WMJ327701 WBZ327701:WCN327701 VSD327701:VSR327701 VIH327701:VIV327701 UYL327701:UYZ327701 UOP327701:UPD327701 UET327701:UFH327701 TUX327701:TVL327701 TLB327701:TLP327701 TBF327701:TBT327701 SRJ327701:SRX327701 SHN327701:SIB327701 RXR327701:RYF327701 RNV327701:ROJ327701 RDZ327701:REN327701 QUD327701:QUR327701 QKH327701:QKV327701 QAL327701:QAZ327701 PQP327701:PRD327701 PGT327701:PHH327701 OWX327701:OXL327701 ONB327701:ONP327701 ODF327701:ODT327701 NTJ327701:NTX327701 NJN327701:NKB327701 MZR327701:NAF327701 MPV327701:MQJ327701 MFZ327701:MGN327701 LWD327701:LWR327701 LMH327701:LMV327701 LCL327701:LCZ327701 KSP327701:KTD327701 KIT327701:KJH327701 JYX327701:JZL327701 JPB327701:JPP327701 JFF327701:JFT327701 IVJ327701:IVX327701 ILN327701:IMB327701 IBR327701:ICF327701 HRV327701:HSJ327701 HHZ327701:HIN327701 GYD327701:GYR327701 GOH327701:GOV327701 GEL327701:GEZ327701 FUP327701:FVD327701 FKT327701:FLH327701 FAX327701:FBL327701 ERB327701:ERP327701 EHF327701:EHT327701 DXJ327701:DXX327701 DNN327701:DOB327701 DDR327701:DEF327701 CTV327701:CUJ327701 CJZ327701:CKN327701 CAD327701:CAR327701 BQH327701:BQV327701 BGL327701:BGZ327701 AWP327701:AXD327701 AMT327701:ANH327701 ACX327701:ADL327701 TB327701:TP327701 JF327701:JT327701 J327701:X327701 WVR262165:WWF262165 WLV262165:WMJ262165 WBZ262165:WCN262165 VSD262165:VSR262165 VIH262165:VIV262165 UYL262165:UYZ262165 UOP262165:UPD262165 UET262165:UFH262165 TUX262165:TVL262165 TLB262165:TLP262165 TBF262165:TBT262165 SRJ262165:SRX262165 SHN262165:SIB262165 RXR262165:RYF262165 RNV262165:ROJ262165 RDZ262165:REN262165 QUD262165:QUR262165 QKH262165:QKV262165 QAL262165:QAZ262165 PQP262165:PRD262165 PGT262165:PHH262165 OWX262165:OXL262165 ONB262165:ONP262165 ODF262165:ODT262165 NTJ262165:NTX262165 NJN262165:NKB262165 MZR262165:NAF262165 MPV262165:MQJ262165 MFZ262165:MGN262165 LWD262165:LWR262165 LMH262165:LMV262165 LCL262165:LCZ262165 KSP262165:KTD262165 KIT262165:KJH262165 JYX262165:JZL262165 JPB262165:JPP262165 JFF262165:JFT262165 IVJ262165:IVX262165 ILN262165:IMB262165 IBR262165:ICF262165 HRV262165:HSJ262165 HHZ262165:HIN262165 GYD262165:GYR262165 GOH262165:GOV262165 GEL262165:GEZ262165 FUP262165:FVD262165 FKT262165:FLH262165 FAX262165:FBL262165 ERB262165:ERP262165 EHF262165:EHT262165 DXJ262165:DXX262165 DNN262165:DOB262165 DDR262165:DEF262165 CTV262165:CUJ262165 CJZ262165:CKN262165 CAD262165:CAR262165 BQH262165:BQV262165 BGL262165:BGZ262165 AWP262165:AXD262165 AMT262165:ANH262165 ACX262165:ADL262165 TB262165:TP262165 JF262165:JT262165 J262165:X262165 WVR196629:WWF196629 WLV196629:WMJ196629 WBZ196629:WCN196629 VSD196629:VSR196629 VIH196629:VIV196629 UYL196629:UYZ196629 UOP196629:UPD196629 UET196629:UFH196629 TUX196629:TVL196629 TLB196629:TLP196629 TBF196629:TBT196629 SRJ196629:SRX196629 SHN196629:SIB196629 RXR196629:RYF196629 RNV196629:ROJ196629 RDZ196629:REN196629 QUD196629:QUR196629 QKH196629:QKV196629 QAL196629:QAZ196629 PQP196629:PRD196629 PGT196629:PHH196629 OWX196629:OXL196629 ONB196629:ONP196629 ODF196629:ODT196629 NTJ196629:NTX196629 NJN196629:NKB196629 MZR196629:NAF196629 MPV196629:MQJ196629 MFZ196629:MGN196629 LWD196629:LWR196629 LMH196629:LMV196629 LCL196629:LCZ196629 KSP196629:KTD196629 KIT196629:KJH196629 JYX196629:JZL196629 JPB196629:JPP196629 JFF196629:JFT196629 IVJ196629:IVX196629 ILN196629:IMB196629 IBR196629:ICF196629 HRV196629:HSJ196629 HHZ196629:HIN196629 GYD196629:GYR196629 GOH196629:GOV196629 GEL196629:GEZ196629 FUP196629:FVD196629 FKT196629:FLH196629 FAX196629:FBL196629 ERB196629:ERP196629 EHF196629:EHT196629 DXJ196629:DXX196629 DNN196629:DOB196629 DDR196629:DEF196629 CTV196629:CUJ196629 CJZ196629:CKN196629 CAD196629:CAR196629 BQH196629:BQV196629 BGL196629:BGZ196629 AWP196629:AXD196629 AMT196629:ANH196629 ACX196629:ADL196629 TB196629:TP196629 JF196629:JT196629 J196629:X196629 WVR131093:WWF131093 WLV131093:WMJ131093 WBZ131093:WCN131093 VSD131093:VSR131093 VIH131093:VIV131093 UYL131093:UYZ131093 UOP131093:UPD131093 UET131093:UFH131093 TUX131093:TVL131093 TLB131093:TLP131093 TBF131093:TBT131093 SRJ131093:SRX131093 SHN131093:SIB131093 RXR131093:RYF131093 RNV131093:ROJ131093 RDZ131093:REN131093 QUD131093:QUR131093 QKH131093:QKV131093 QAL131093:QAZ131093 PQP131093:PRD131093 PGT131093:PHH131093 OWX131093:OXL131093 ONB131093:ONP131093 ODF131093:ODT131093 NTJ131093:NTX131093 NJN131093:NKB131093 MZR131093:NAF131093 MPV131093:MQJ131093 MFZ131093:MGN131093 LWD131093:LWR131093 LMH131093:LMV131093 LCL131093:LCZ131093 KSP131093:KTD131093 KIT131093:KJH131093 JYX131093:JZL131093 JPB131093:JPP131093 JFF131093:JFT131093 IVJ131093:IVX131093 ILN131093:IMB131093 IBR131093:ICF131093 HRV131093:HSJ131093 HHZ131093:HIN131093 GYD131093:GYR131093 GOH131093:GOV131093 GEL131093:GEZ131093 FUP131093:FVD131093 FKT131093:FLH131093 FAX131093:FBL131093 ERB131093:ERP131093 EHF131093:EHT131093 DXJ131093:DXX131093 DNN131093:DOB131093 DDR131093:DEF131093 CTV131093:CUJ131093 CJZ131093:CKN131093 CAD131093:CAR131093 BQH131093:BQV131093 BGL131093:BGZ131093 AWP131093:AXD131093 AMT131093:ANH131093 ACX131093:ADL131093 TB131093:TP131093 JF131093:JT131093 J131093:X131093 WVR65557:WWF65557 WLV65557:WMJ65557 WBZ65557:WCN65557 VSD65557:VSR65557 VIH65557:VIV65557 UYL65557:UYZ65557 UOP65557:UPD65557 UET65557:UFH65557 TUX65557:TVL65557 TLB65557:TLP65557 TBF65557:TBT65557 SRJ65557:SRX65557 SHN65557:SIB65557 RXR65557:RYF65557 RNV65557:ROJ65557 RDZ65557:REN65557 QUD65557:QUR65557 QKH65557:QKV65557 QAL65557:QAZ65557 PQP65557:PRD65557 PGT65557:PHH65557 OWX65557:OXL65557 ONB65557:ONP65557 ODF65557:ODT65557 NTJ65557:NTX65557 NJN65557:NKB65557 MZR65557:NAF65557 MPV65557:MQJ65557 MFZ65557:MGN65557 LWD65557:LWR65557 LMH65557:LMV65557 LCL65557:LCZ65557 KSP65557:KTD65557 KIT65557:KJH65557 JYX65557:JZL65557 JPB65557:JPP65557 JFF65557:JFT65557 IVJ65557:IVX65557 ILN65557:IMB65557 IBR65557:ICF65557 HRV65557:HSJ65557 HHZ65557:HIN65557 GYD65557:GYR65557 GOH65557:GOV65557 GEL65557:GEZ65557 FUP65557:FVD65557 FKT65557:FLH65557 FAX65557:FBL65557 ERB65557:ERP65557 EHF65557:EHT65557 DXJ65557:DXX65557 DNN65557:DOB65557 DDR65557:DEF65557 CTV65557:CUJ65557 CJZ65557:CKN65557 CAD65557:CAR65557 BQH65557:BQV65557 BGL65557:BGZ65557 AWP65557:AXD65557 AMT65557:ANH65557 ACX65557:ADL65557 TB65557:TP65557 JF65557:JT65557 J65557:X65557 WVR983055:WWF983055 WLV983055:WMJ983055 WBZ983055:WCN983055 VSD983055:VSR983055 VIH983055:VIV983055 UYL983055:UYZ983055 UOP983055:UPD983055 UET983055:UFH983055 TUX983055:TVL983055 TLB983055:TLP983055 TBF983055:TBT983055 SRJ983055:SRX983055 SHN983055:SIB983055 RXR983055:RYF983055 RNV983055:ROJ983055 RDZ983055:REN983055 QUD983055:QUR983055 QKH983055:QKV983055 QAL983055:QAZ983055 PQP983055:PRD983055 PGT983055:PHH983055 OWX983055:OXL983055 ONB983055:ONP983055 ODF983055:ODT983055 NTJ983055:NTX983055 NJN983055:NKB983055 MZR983055:NAF983055 MPV983055:MQJ983055 MFZ983055:MGN983055 LWD983055:LWR983055 LMH983055:LMV983055 LCL983055:LCZ983055 KSP983055:KTD983055 KIT983055:KJH983055 JYX983055:JZL983055 JPB983055:JPP983055 JFF983055:JFT983055 IVJ983055:IVX983055 ILN983055:IMB983055 IBR983055:ICF983055 HRV983055:HSJ983055 HHZ983055:HIN983055 GYD983055:GYR983055 GOH983055:GOV983055 GEL983055:GEZ983055 FUP983055:FVD983055 FKT983055:FLH983055 FAX983055:FBL983055 ERB983055:ERP983055 EHF983055:EHT983055 DXJ983055:DXX983055 DNN983055:DOB983055 DDR983055:DEF983055 CTV983055:CUJ983055 CJZ983055:CKN983055 CAD983055:CAR983055 BQH983055:BQV983055 BGL983055:BGZ983055 AWP983055:AXD983055 AMT983055:ANH983055 ACX983055:ADL983055 TB983055:TP983055 JF983055:JT983055 J983055:X983055 WVR917519:WWF917519 WLV917519:WMJ917519 WBZ917519:WCN917519 VSD917519:VSR917519 VIH917519:VIV917519 UYL917519:UYZ917519 UOP917519:UPD917519 UET917519:UFH917519 TUX917519:TVL917519 TLB917519:TLP917519 TBF917519:TBT917519 SRJ917519:SRX917519 SHN917519:SIB917519 RXR917519:RYF917519 RNV917519:ROJ917519 RDZ917519:REN917519 QUD917519:QUR917519 QKH917519:QKV917519 QAL917519:QAZ917519 PQP917519:PRD917519 PGT917519:PHH917519 OWX917519:OXL917519 ONB917519:ONP917519 ODF917519:ODT917519 NTJ917519:NTX917519 NJN917519:NKB917519 MZR917519:NAF917519 MPV917519:MQJ917519 MFZ917519:MGN917519 LWD917519:LWR917519 LMH917519:LMV917519 LCL917519:LCZ917519 KSP917519:KTD917519 KIT917519:KJH917519 JYX917519:JZL917519 JPB917519:JPP917519 JFF917519:JFT917519 IVJ917519:IVX917519 ILN917519:IMB917519 IBR917519:ICF917519 HRV917519:HSJ917519 HHZ917519:HIN917519 GYD917519:GYR917519 GOH917519:GOV917519 GEL917519:GEZ917519 FUP917519:FVD917519 FKT917519:FLH917519 FAX917519:FBL917519 ERB917519:ERP917519 EHF917519:EHT917519 DXJ917519:DXX917519 DNN917519:DOB917519 DDR917519:DEF917519 CTV917519:CUJ917519 CJZ917519:CKN917519 CAD917519:CAR917519 BQH917519:BQV917519 BGL917519:BGZ917519 AWP917519:AXD917519 AMT917519:ANH917519 ACX917519:ADL917519 TB917519:TP917519 JF917519:JT917519 J917519:X917519 WVR851983:WWF851983 WLV851983:WMJ851983 WBZ851983:WCN851983 VSD851983:VSR851983 VIH851983:VIV851983 UYL851983:UYZ851983 UOP851983:UPD851983 UET851983:UFH851983 TUX851983:TVL851983 TLB851983:TLP851983 TBF851983:TBT851983 SRJ851983:SRX851983 SHN851983:SIB851983 RXR851983:RYF851983 RNV851983:ROJ851983 RDZ851983:REN851983 QUD851983:QUR851983 QKH851983:QKV851983 QAL851983:QAZ851983 PQP851983:PRD851983 PGT851983:PHH851983 OWX851983:OXL851983 ONB851983:ONP851983 ODF851983:ODT851983 NTJ851983:NTX851983 NJN851983:NKB851983 MZR851983:NAF851983 MPV851983:MQJ851983 MFZ851983:MGN851983 LWD851983:LWR851983 LMH851983:LMV851983 LCL851983:LCZ851983 KSP851983:KTD851983 KIT851983:KJH851983 JYX851983:JZL851983 JPB851983:JPP851983 JFF851983:JFT851983 IVJ851983:IVX851983 ILN851983:IMB851983 IBR851983:ICF851983 HRV851983:HSJ851983 HHZ851983:HIN851983 GYD851983:GYR851983 GOH851983:GOV851983 GEL851983:GEZ851983 FUP851983:FVD851983 FKT851983:FLH851983 FAX851983:FBL851983 ERB851983:ERP851983 EHF851983:EHT851983 DXJ851983:DXX851983 DNN851983:DOB851983 DDR851983:DEF851983 CTV851983:CUJ851983 CJZ851983:CKN851983 CAD851983:CAR851983 BQH851983:BQV851983 BGL851983:BGZ851983 AWP851983:AXD851983 AMT851983:ANH851983 ACX851983:ADL851983 TB851983:TP851983 JF851983:JT851983 J851983:X851983 WVR786447:WWF786447 WLV786447:WMJ786447 WBZ786447:WCN786447 VSD786447:VSR786447 VIH786447:VIV786447 UYL786447:UYZ786447 UOP786447:UPD786447 UET786447:UFH786447 TUX786447:TVL786447 TLB786447:TLP786447 TBF786447:TBT786447 SRJ786447:SRX786447 SHN786447:SIB786447 RXR786447:RYF786447 RNV786447:ROJ786447 RDZ786447:REN786447 QUD786447:QUR786447 QKH786447:QKV786447 QAL786447:QAZ786447 PQP786447:PRD786447 PGT786447:PHH786447 OWX786447:OXL786447 ONB786447:ONP786447 ODF786447:ODT786447 NTJ786447:NTX786447 NJN786447:NKB786447 MZR786447:NAF786447 MPV786447:MQJ786447 MFZ786447:MGN786447 LWD786447:LWR786447 LMH786447:LMV786447 LCL786447:LCZ786447 KSP786447:KTD786447 KIT786447:KJH786447 JYX786447:JZL786447 JPB786447:JPP786447 JFF786447:JFT786447 IVJ786447:IVX786447 ILN786447:IMB786447 IBR786447:ICF786447 HRV786447:HSJ786447 HHZ786447:HIN786447 GYD786447:GYR786447 GOH786447:GOV786447 GEL786447:GEZ786447 FUP786447:FVD786447 FKT786447:FLH786447 FAX786447:FBL786447 ERB786447:ERP786447 EHF786447:EHT786447 DXJ786447:DXX786447 DNN786447:DOB786447 DDR786447:DEF786447 CTV786447:CUJ786447 CJZ786447:CKN786447 CAD786447:CAR786447 BQH786447:BQV786447 BGL786447:BGZ786447 AWP786447:AXD786447 AMT786447:ANH786447 ACX786447:ADL786447 TB786447:TP786447 JF786447:JT786447 J786447:X786447 WVR720911:WWF720911 WLV720911:WMJ720911 WBZ720911:WCN720911 VSD720911:VSR720911 VIH720911:VIV720911 UYL720911:UYZ720911 UOP720911:UPD720911 UET720911:UFH720911 TUX720911:TVL720911 TLB720911:TLP720911 TBF720911:TBT720911 SRJ720911:SRX720911 SHN720911:SIB720911 RXR720911:RYF720911 RNV720911:ROJ720911 RDZ720911:REN720911 QUD720911:QUR720911 QKH720911:QKV720911 QAL720911:QAZ720911 PQP720911:PRD720911 PGT720911:PHH720911 OWX720911:OXL720911 ONB720911:ONP720911 ODF720911:ODT720911 NTJ720911:NTX720911 NJN720911:NKB720911 MZR720911:NAF720911 MPV720911:MQJ720911 MFZ720911:MGN720911 LWD720911:LWR720911 LMH720911:LMV720911 LCL720911:LCZ720911 KSP720911:KTD720911 KIT720911:KJH720911 JYX720911:JZL720911 JPB720911:JPP720911 JFF720911:JFT720911 IVJ720911:IVX720911 ILN720911:IMB720911 IBR720911:ICF720911 HRV720911:HSJ720911 HHZ720911:HIN720911 GYD720911:GYR720911 GOH720911:GOV720911 GEL720911:GEZ720911 FUP720911:FVD720911 FKT720911:FLH720911 FAX720911:FBL720911 ERB720911:ERP720911 EHF720911:EHT720911 DXJ720911:DXX720911 DNN720911:DOB720911 DDR720911:DEF720911 CTV720911:CUJ720911 CJZ720911:CKN720911 CAD720911:CAR720911 BQH720911:BQV720911 BGL720911:BGZ720911 AWP720911:AXD720911 AMT720911:ANH720911 ACX720911:ADL720911 TB720911:TP720911 JF720911:JT720911 J720911:X720911 WVR655375:WWF655375 WLV655375:WMJ655375 WBZ655375:WCN655375 VSD655375:VSR655375 VIH655375:VIV655375 UYL655375:UYZ655375 UOP655375:UPD655375 UET655375:UFH655375 TUX655375:TVL655375 TLB655375:TLP655375 TBF655375:TBT655375 SRJ655375:SRX655375 SHN655375:SIB655375 RXR655375:RYF655375 RNV655375:ROJ655375 RDZ655375:REN655375 QUD655375:QUR655375 QKH655375:QKV655375 QAL655375:QAZ655375 PQP655375:PRD655375 PGT655375:PHH655375 OWX655375:OXL655375 ONB655375:ONP655375 ODF655375:ODT655375 NTJ655375:NTX655375 NJN655375:NKB655375 MZR655375:NAF655375 MPV655375:MQJ655375 MFZ655375:MGN655375 LWD655375:LWR655375 LMH655375:LMV655375 LCL655375:LCZ655375 KSP655375:KTD655375 KIT655375:KJH655375 JYX655375:JZL655375 JPB655375:JPP655375 JFF655375:JFT655375 IVJ655375:IVX655375 ILN655375:IMB655375 IBR655375:ICF655375 HRV655375:HSJ655375 HHZ655375:HIN655375 GYD655375:GYR655375 GOH655375:GOV655375 GEL655375:GEZ655375 FUP655375:FVD655375 FKT655375:FLH655375 FAX655375:FBL655375 ERB655375:ERP655375 EHF655375:EHT655375 DXJ655375:DXX655375 DNN655375:DOB655375 DDR655375:DEF655375 CTV655375:CUJ655375 CJZ655375:CKN655375 CAD655375:CAR655375 BQH655375:BQV655375 BGL655375:BGZ655375 AWP655375:AXD655375 AMT655375:ANH655375 ACX655375:ADL655375 TB655375:TP655375 JF655375:JT655375 J655375:X655375 WVR589839:WWF589839 WLV589839:WMJ589839 WBZ589839:WCN589839 VSD589839:VSR589839 VIH589839:VIV589839 UYL589839:UYZ589839 UOP589839:UPD589839 UET589839:UFH589839 TUX589839:TVL589839 TLB589839:TLP589839 TBF589839:TBT589839 SRJ589839:SRX589839 SHN589839:SIB589839 RXR589839:RYF589839 RNV589839:ROJ589839 RDZ589839:REN589839 QUD589839:QUR589839 QKH589839:QKV589839 QAL589839:QAZ589839 PQP589839:PRD589839 PGT589839:PHH589839 OWX589839:OXL589839 ONB589839:ONP589839 ODF589839:ODT589839 NTJ589839:NTX589839 NJN589839:NKB589839 MZR589839:NAF589839 MPV589839:MQJ589839 MFZ589839:MGN589839 LWD589839:LWR589839 LMH589839:LMV589839 LCL589839:LCZ589839 KSP589839:KTD589839 KIT589839:KJH589839 JYX589839:JZL589839 JPB589839:JPP589839 JFF589839:JFT589839 IVJ589839:IVX589839 ILN589839:IMB589839 IBR589839:ICF589839 HRV589839:HSJ589839 HHZ589839:HIN589839 GYD589839:GYR589839 GOH589839:GOV589839 GEL589839:GEZ589839 FUP589839:FVD589839 FKT589839:FLH589839 FAX589839:FBL589839 ERB589839:ERP589839 EHF589839:EHT589839 DXJ589839:DXX589839 DNN589839:DOB589839 DDR589839:DEF589839 CTV589839:CUJ589839 CJZ589839:CKN589839 CAD589839:CAR589839 BQH589839:BQV589839 BGL589839:BGZ589839 AWP589839:AXD589839 AMT589839:ANH589839 ACX589839:ADL589839 TB589839:TP589839 JF589839:JT589839 J589839:X589839 WVR524303:WWF524303 WLV524303:WMJ524303 WBZ524303:WCN524303 VSD524303:VSR524303 VIH524303:VIV524303 UYL524303:UYZ524303 UOP524303:UPD524303 UET524303:UFH524303 TUX524303:TVL524303 TLB524303:TLP524303 TBF524303:TBT524303 SRJ524303:SRX524303 SHN524303:SIB524303 RXR524303:RYF524303 RNV524303:ROJ524303 RDZ524303:REN524303 QUD524303:QUR524303 QKH524303:QKV524303 QAL524303:QAZ524303 PQP524303:PRD524303 PGT524303:PHH524303 OWX524303:OXL524303 ONB524303:ONP524303 ODF524303:ODT524303 NTJ524303:NTX524303 NJN524303:NKB524303 MZR524303:NAF524303 MPV524303:MQJ524303 MFZ524303:MGN524303 LWD524303:LWR524303 LMH524303:LMV524303 LCL524303:LCZ524303 KSP524303:KTD524303 KIT524303:KJH524303 JYX524303:JZL524303 JPB524303:JPP524303 JFF524303:JFT524303 IVJ524303:IVX524303 ILN524303:IMB524303 IBR524303:ICF524303 HRV524303:HSJ524303 HHZ524303:HIN524303 GYD524303:GYR524303 GOH524303:GOV524303 GEL524303:GEZ524303 FUP524303:FVD524303 FKT524303:FLH524303 FAX524303:FBL524303 ERB524303:ERP524303 EHF524303:EHT524303 DXJ524303:DXX524303 DNN524303:DOB524303 DDR524303:DEF524303 CTV524303:CUJ524303 CJZ524303:CKN524303 CAD524303:CAR524303 BQH524303:BQV524303 BGL524303:BGZ524303 AWP524303:AXD524303 AMT524303:ANH524303 ACX524303:ADL524303 TB524303:TP524303 JF524303:JT524303 J524303:X524303 WVR458767:WWF458767 WLV458767:WMJ458767 WBZ458767:WCN458767 VSD458767:VSR458767 VIH458767:VIV458767 UYL458767:UYZ458767 UOP458767:UPD458767 UET458767:UFH458767 TUX458767:TVL458767 TLB458767:TLP458767 TBF458767:TBT458767 SRJ458767:SRX458767 SHN458767:SIB458767 RXR458767:RYF458767 RNV458767:ROJ458767 RDZ458767:REN458767 QUD458767:QUR458767 QKH458767:QKV458767 QAL458767:QAZ458767 PQP458767:PRD458767 PGT458767:PHH458767 OWX458767:OXL458767 ONB458767:ONP458767 ODF458767:ODT458767 NTJ458767:NTX458767 NJN458767:NKB458767 MZR458767:NAF458767 MPV458767:MQJ458767 MFZ458767:MGN458767 LWD458767:LWR458767 LMH458767:LMV458767 LCL458767:LCZ458767 KSP458767:KTD458767 KIT458767:KJH458767 JYX458767:JZL458767 JPB458767:JPP458767 JFF458767:JFT458767 IVJ458767:IVX458767 ILN458767:IMB458767 IBR458767:ICF458767 HRV458767:HSJ458767 HHZ458767:HIN458767 GYD458767:GYR458767 GOH458767:GOV458767 GEL458767:GEZ458767 FUP458767:FVD458767 FKT458767:FLH458767 FAX458767:FBL458767 ERB458767:ERP458767 EHF458767:EHT458767 DXJ458767:DXX458767 DNN458767:DOB458767 DDR458767:DEF458767 CTV458767:CUJ458767 CJZ458767:CKN458767 CAD458767:CAR458767 BQH458767:BQV458767 BGL458767:BGZ458767 AWP458767:AXD458767 AMT458767:ANH458767 ACX458767:ADL458767 TB458767:TP458767 JF458767:JT458767 J458767:X458767 WVR393231:WWF393231 WLV393231:WMJ393231 WBZ393231:WCN393231 VSD393231:VSR393231 VIH393231:VIV393231 UYL393231:UYZ393231 UOP393231:UPD393231 UET393231:UFH393231 TUX393231:TVL393231 TLB393231:TLP393231 TBF393231:TBT393231 SRJ393231:SRX393231 SHN393231:SIB393231 RXR393231:RYF393231 RNV393231:ROJ393231 RDZ393231:REN393231 QUD393231:QUR393231 QKH393231:QKV393231 QAL393231:QAZ393231 PQP393231:PRD393231 PGT393231:PHH393231 OWX393231:OXL393231 ONB393231:ONP393231 ODF393231:ODT393231 NTJ393231:NTX393231 NJN393231:NKB393231 MZR393231:NAF393231 MPV393231:MQJ393231 MFZ393231:MGN393231 LWD393231:LWR393231 LMH393231:LMV393231 LCL393231:LCZ393231 KSP393231:KTD393231 KIT393231:KJH393231 JYX393231:JZL393231 JPB393231:JPP393231 JFF393231:JFT393231 IVJ393231:IVX393231 ILN393231:IMB393231 IBR393231:ICF393231 HRV393231:HSJ393231 HHZ393231:HIN393231 GYD393231:GYR393231 GOH393231:GOV393231 GEL393231:GEZ393231 FUP393231:FVD393231 FKT393231:FLH393231 FAX393231:FBL393231 ERB393231:ERP393231 EHF393231:EHT393231 DXJ393231:DXX393231 DNN393231:DOB393231 DDR393231:DEF393231 CTV393231:CUJ393231 CJZ393231:CKN393231 CAD393231:CAR393231 BQH393231:BQV393231 BGL393231:BGZ393231 AWP393231:AXD393231 AMT393231:ANH393231 ACX393231:ADL393231 TB393231:TP393231 JF393231:JT393231 J393231:X393231 WVR327695:WWF327695 WLV327695:WMJ327695 WBZ327695:WCN327695 VSD327695:VSR327695 VIH327695:VIV327695 UYL327695:UYZ327695 UOP327695:UPD327695 UET327695:UFH327695 TUX327695:TVL327695 TLB327695:TLP327695 TBF327695:TBT327695 SRJ327695:SRX327695 SHN327695:SIB327695 RXR327695:RYF327695 RNV327695:ROJ327695 RDZ327695:REN327695 QUD327695:QUR327695 QKH327695:QKV327695 QAL327695:QAZ327695 PQP327695:PRD327695 PGT327695:PHH327695 OWX327695:OXL327695 ONB327695:ONP327695 ODF327695:ODT327695 NTJ327695:NTX327695 NJN327695:NKB327695 MZR327695:NAF327695 MPV327695:MQJ327695 MFZ327695:MGN327695 LWD327695:LWR327695 LMH327695:LMV327695 LCL327695:LCZ327695 KSP327695:KTD327695 KIT327695:KJH327695 JYX327695:JZL327695 JPB327695:JPP327695 JFF327695:JFT327695 IVJ327695:IVX327695 ILN327695:IMB327695 IBR327695:ICF327695 HRV327695:HSJ327695 HHZ327695:HIN327695 GYD327695:GYR327695 GOH327695:GOV327695 GEL327695:GEZ327695 FUP327695:FVD327695 FKT327695:FLH327695 FAX327695:FBL327695 ERB327695:ERP327695 EHF327695:EHT327695 DXJ327695:DXX327695 DNN327695:DOB327695 DDR327695:DEF327695 CTV327695:CUJ327695 CJZ327695:CKN327695 CAD327695:CAR327695 BQH327695:BQV327695 BGL327695:BGZ327695 AWP327695:AXD327695 AMT327695:ANH327695 ACX327695:ADL327695 TB327695:TP327695 JF327695:JT327695 J327695:X327695 WVR262159:WWF262159 WLV262159:WMJ262159 WBZ262159:WCN262159 VSD262159:VSR262159 VIH262159:VIV262159 UYL262159:UYZ262159 UOP262159:UPD262159 UET262159:UFH262159 TUX262159:TVL262159 TLB262159:TLP262159 TBF262159:TBT262159 SRJ262159:SRX262159 SHN262159:SIB262159 RXR262159:RYF262159 RNV262159:ROJ262159 RDZ262159:REN262159 QUD262159:QUR262159 QKH262159:QKV262159 QAL262159:QAZ262159 PQP262159:PRD262159 PGT262159:PHH262159 OWX262159:OXL262159 ONB262159:ONP262159 ODF262159:ODT262159 NTJ262159:NTX262159 NJN262159:NKB262159 MZR262159:NAF262159 MPV262159:MQJ262159 MFZ262159:MGN262159 LWD262159:LWR262159 LMH262159:LMV262159 LCL262159:LCZ262159 KSP262159:KTD262159 KIT262159:KJH262159 JYX262159:JZL262159 JPB262159:JPP262159 JFF262159:JFT262159 IVJ262159:IVX262159 ILN262159:IMB262159 IBR262159:ICF262159 HRV262159:HSJ262159 HHZ262159:HIN262159 GYD262159:GYR262159 GOH262159:GOV262159 GEL262159:GEZ262159 FUP262159:FVD262159 FKT262159:FLH262159 FAX262159:FBL262159 ERB262159:ERP262159 EHF262159:EHT262159 DXJ262159:DXX262159 DNN262159:DOB262159 DDR262159:DEF262159 CTV262159:CUJ262159 CJZ262159:CKN262159 CAD262159:CAR262159 BQH262159:BQV262159 BGL262159:BGZ262159 AWP262159:AXD262159 AMT262159:ANH262159 ACX262159:ADL262159 TB262159:TP262159 JF262159:JT262159 J262159:X262159 WVR196623:WWF196623 WLV196623:WMJ196623 WBZ196623:WCN196623 VSD196623:VSR196623 VIH196623:VIV196623 UYL196623:UYZ196623 UOP196623:UPD196623 UET196623:UFH196623 TUX196623:TVL196623 TLB196623:TLP196623 TBF196623:TBT196623 SRJ196623:SRX196623 SHN196623:SIB196623 RXR196623:RYF196623 RNV196623:ROJ196623 RDZ196623:REN196623 QUD196623:QUR196623 QKH196623:QKV196623 QAL196623:QAZ196623 PQP196623:PRD196623 PGT196623:PHH196623 OWX196623:OXL196623 ONB196623:ONP196623 ODF196623:ODT196623 NTJ196623:NTX196623 NJN196623:NKB196623 MZR196623:NAF196623 MPV196623:MQJ196623 MFZ196623:MGN196623 LWD196623:LWR196623 LMH196623:LMV196623 LCL196623:LCZ196623 KSP196623:KTD196623 KIT196623:KJH196623 JYX196623:JZL196623 JPB196623:JPP196623 JFF196623:JFT196623 IVJ196623:IVX196623 ILN196623:IMB196623 IBR196623:ICF196623 HRV196623:HSJ196623 HHZ196623:HIN196623 GYD196623:GYR196623 GOH196623:GOV196623 GEL196623:GEZ196623 FUP196623:FVD196623 FKT196623:FLH196623 FAX196623:FBL196623 ERB196623:ERP196623 EHF196623:EHT196623 DXJ196623:DXX196623 DNN196623:DOB196623 DDR196623:DEF196623 CTV196623:CUJ196623 CJZ196623:CKN196623 CAD196623:CAR196623 BQH196623:BQV196623 BGL196623:BGZ196623 AWP196623:AXD196623 AMT196623:ANH196623 ACX196623:ADL196623 TB196623:TP196623 JF196623:JT196623 J196623:X196623 WVR131087:WWF131087 WLV131087:WMJ131087 WBZ131087:WCN131087 VSD131087:VSR131087 VIH131087:VIV131087 UYL131087:UYZ131087 UOP131087:UPD131087 UET131087:UFH131087 TUX131087:TVL131087 TLB131087:TLP131087 TBF131087:TBT131087 SRJ131087:SRX131087 SHN131087:SIB131087 RXR131087:RYF131087 RNV131087:ROJ131087 RDZ131087:REN131087 QUD131087:QUR131087 QKH131087:QKV131087 QAL131087:QAZ131087 PQP131087:PRD131087 PGT131087:PHH131087 OWX131087:OXL131087 ONB131087:ONP131087 ODF131087:ODT131087 NTJ131087:NTX131087 NJN131087:NKB131087 MZR131087:NAF131087 MPV131087:MQJ131087 MFZ131087:MGN131087 LWD131087:LWR131087 LMH131087:LMV131087 LCL131087:LCZ131087 KSP131087:KTD131087 KIT131087:KJH131087 JYX131087:JZL131087 JPB131087:JPP131087 JFF131087:JFT131087 IVJ131087:IVX131087 ILN131087:IMB131087 IBR131087:ICF131087 HRV131087:HSJ131087 HHZ131087:HIN131087 GYD131087:GYR131087 GOH131087:GOV131087 GEL131087:GEZ131087 FUP131087:FVD131087 FKT131087:FLH131087 FAX131087:FBL131087 ERB131087:ERP131087 EHF131087:EHT131087 DXJ131087:DXX131087 DNN131087:DOB131087 DDR131087:DEF131087 CTV131087:CUJ131087 CJZ131087:CKN131087 CAD131087:CAR131087 BQH131087:BQV131087 BGL131087:BGZ131087 AWP131087:AXD131087 AMT131087:ANH131087 ACX131087:ADL131087 TB131087:TP131087 JF131087:JT131087 J131087:X131087 WVR65551:WWF65551 WLV65551:WMJ65551 WBZ65551:WCN65551 VSD65551:VSR65551 VIH65551:VIV65551 UYL65551:UYZ65551 UOP65551:UPD65551 UET65551:UFH65551 TUX65551:TVL65551 TLB65551:TLP65551 TBF65551:TBT65551 SRJ65551:SRX65551 SHN65551:SIB65551 RXR65551:RYF65551 RNV65551:ROJ65551 RDZ65551:REN65551 QUD65551:QUR65551 QKH65551:QKV65551 QAL65551:QAZ65551 PQP65551:PRD65551 PGT65551:PHH65551 OWX65551:OXL65551 ONB65551:ONP65551 ODF65551:ODT65551 NTJ65551:NTX65551 NJN65551:NKB65551 MZR65551:NAF65551 MPV65551:MQJ65551 MFZ65551:MGN65551 LWD65551:LWR65551 LMH65551:LMV65551 LCL65551:LCZ65551 KSP65551:KTD65551 KIT65551:KJH65551 JYX65551:JZL65551 JPB65551:JPP65551 JFF65551:JFT65551 IVJ65551:IVX65551 ILN65551:IMB65551 IBR65551:ICF65551 HRV65551:HSJ65551 HHZ65551:HIN65551 GYD65551:GYR65551 GOH65551:GOV65551 GEL65551:GEZ65551 FUP65551:FVD65551 FKT65551:FLH65551 FAX65551:FBL65551 ERB65551:ERP65551 EHF65551:EHT65551 DXJ65551:DXX65551 DNN65551:DOB65551 DDR65551:DEF65551 CTV65551:CUJ65551 CJZ65551:CKN65551 CAD65551:CAR65551 BQH65551:BQV65551 BGL65551:BGZ65551 AWP65551:AXD65551 AMT65551:ANH65551 ACX65551:ADL65551 TB65551:TP65551 JF65551:JT65551 J65551:X65551 WVR30:WWF30 WLV30:WMJ30 WBZ30:WCN30 VSD30:VSR30 VIH30:VIV30 UYL30:UYZ30 UOP30:UPD30 UET30:UFH30 TUX30:TVL30 TLB30:TLP30 TBF30:TBT30 SRJ30:SRX30 SHN30:SIB30 RXR30:RYF30 RNV30:ROJ30 RDZ30:REN30 QUD30:QUR30 QKH30:QKV30 QAL30:QAZ30 PQP30:PRD30 PGT30:PHH30 OWX30:OXL30 ONB30:ONP30 ODF30:ODT30 NTJ30:NTX30 NJN30:NKB30 MZR30:NAF30 MPV30:MQJ30 MFZ30:MGN30 LWD30:LWR30 LMH30:LMV30 LCL30:LCZ30 KSP30:KTD30 KIT30:KJH30 JYX30:JZL30 JPB30:JPP30 JFF30:JFT30 IVJ30:IVX30 ILN30:IMB30 IBR30:ICF30 HRV30:HSJ30 HHZ30:HIN30 GYD30:GYR30 GOH30:GOV30 GEL30:GEZ30 FUP30:FVD30 FKT30:FLH30 FAX30:FBL30 ERB30:ERP30 EHF30:EHT30 DXJ30:DXX30 DNN30:DOB30 DDR30:DEF30 CTV30:CUJ30 CJZ30:CKN30 CAD30:CAR30 BQH30:BQV30 BGL30:BGZ30 AWP30:AXD30 AMT30:ANH30 ACX30:ADL30 TB30:TP30 JF30:JT30 WLV983059:WMJ983059 WVR983053:WWF983053 WLV983053:WMJ983053 WBZ983053:WCN983053 VSD983053:VSR983053 VIH983053:VIV983053 UYL983053:UYZ983053 UOP983053:UPD983053 UET983053:UFH983053 TUX983053:TVL983053 TLB983053:TLP983053 TBF983053:TBT983053 SRJ983053:SRX983053 SHN983053:SIB983053 RXR983053:RYF983053 RNV983053:ROJ983053 RDZ983053:REN983053 QUD983053:QUR983053 QKH983053:QKV983053 QAL983053:QAZ983053 PQP983053:PRD983053 PGT983053:PHH983053 OWX983053:OXL983053 ONB983053:ONP983053 ODF983053:ODT983053 NTJ983053:NTX983053 NJN983053:NKB983053 MZR983053:NAF983053 MPV983053:MQJ983053 MFZ983053:MGN983053 LWD983053:LWR983053 LMH983053:LMV983053 LCL983053:LCZ983053 KSP983053:KTD983053 KIT983053:KJH983053 JYX983053:JZL983053 JPB983053:JPP983053 JFF983053:JFT983053 IVJ983053:IVX983053 ILN983053:IMB983053 IBR983053:ICF983053 HRV983053:HSJ983053 HHZ983053:HIN983053 GYD983053:GYR983053 GOH983053:GOV983053 GEL983053:GEZ983053 FUP983053:FVD983053 FKT983053:FLH983053 FAX983053:FBL983053 ERB983053:ERP983053 EHF983053:EHT983053 DXJ983053:DXX983053 DNN983053:DOB983053 DDR983053:DEF983053 CTV983053:CUJ983053 CJZ983053:CKN983053 CAD983053:CAR983053 BQH983053:BQV983053 BGL983053:BGZ983053 AWP983053:AXD983053 AMT983053:ANH983053 ACX983053:ADL983053 TB983053:TP983053 JF983053:JT983053 J983053:X983053 WVR917517:WWF917517 WLV917517:WMJ917517 WBZ917517:WCN917517 VSD917517:VSR917517 VIH917517:VIV917517 UYL917517:UYZ917517 UOP917517:UPD917517 UET917517:UFH917517 TUX917517:TVL917517 TLB917517:TLP917517 TBF917517:TBT917517 SRJ917517:SRX917517 SHN917517:SIB917517 RXR917517:RYF917517 RNV917517:ROJ917517 RDZ917517:REN917517 QUD917517:QUR917517 QKH917517:QKV917517 QAL917517:QAZ917517 PQP917517:PRD917517 PGT917517:PHH917517 OWX917517:OXL917517 ONB917517:ONP917517 ODF917517:ODT917517 NTJ917517:NTX917517 NJN917517:NKB917517 MZR917517:NAF917517 MPV917517:MQJ917517 MFZ917517:MGN917517 LWD917517:LWR917517 LMH917517:LMV917517 LCL917517:LCZ917517 KSP917517:KTD917517 KIT917517:KJH917517 JYX917517:JZL917517 JPB917517:JPP917517 JFF917517:JFT917517 IVJ917517:IVX917517 ILN917517:IMB917517 IBR917517:ICF917517 HRV917517:HSJ917517 HHZ917517:HIN917517 GYD917517:GYR917517 GOH917517:GOV917517 GEL917517:GEZ917517 FUP917517:FVD917517 FKT917517:FLH917517 FAX917517:FBL917517 ERB917517:ERP917517 EHF917517:EHT917517 DXJ917517:DXX917517 DNN917517:DOB917517 DDR917517:DEF917517 CTV917517:CUJ917517 CJZ917517:CKN917517 CAD917517:CAR917517 BQH917517:BQV917517 BGL917517:BGZ917517 AWP917517:AXD917517 AMT917517:ANH917517 ACX917517:ADL917517 TB917517:TP917517 JF917517:JT917517 J917517:X917517 WVR851981:WWF851981 WLV851981:WMJ851981 WBZ851981:WCN851981 VSD851981:VSR851981 VIH851981:VIV851981 UYL851981:UYZ851981 UOP851981:UPD851981 UET851981:UFH851981 TUX851981:TVL851981 TLB851981:TLP851981 TBF851981:TBT851981 SRJ851981:SRX851981 SHN851981:SIB851981 RXR851981:RYF851981 RNV851981:ROJ851981 RDZ851981:REN851981 QUD851981:QUR851981 QKH851981:QKV851981 QAL851981:QAZ851981 PQP851981:PRD851981 PGT851981:PHH851981 OWX851981:OXL851981 ONB851981:ONP851981 ODF851981:ODT851981 NTJ851981:NTX851981 NJN851981:NKB851981 MZR851981:NAF851981 MPV851981:MQJ851981 MFZ851981:MGN851981 LWD851981:LWR851981 LMH851981:LMV851981 LCL851981:LCZ851981 KSP851981:KTD851981 KIT851981:KJH851981 JYX851981:JZL851981 JPB851981:JPP851981 JFF851981:JFT851981 IVJ851981:IVX851981 ILN851981:IMB851981 IBR851981:ICF851981 HRV851981:HSJ851981 HHZ851981:HIN851981 GYD851981:GYR851981 GOH851981:GOV851981 GEL851981:GEZ851981 FUP851981:FVD851981 FKT851981:FLH851981 FAX851981:FBL851981 ERB851981:ERP851981 EHF851981:EHT851981 DXJ851981:DXX851981 DNN851981:DOB851981 DDR851981:DEF851981 CTV851981:CUJ851981 CJZ851981:CKN851981 CAD851981:CAR851981 BQH851981:BQV851981 BGL851981:BGZ851981 AWP851981:AXD851981 AMT851981:ANH851981 ACX851981:ADL851981 TB851981:TP851981 JF851981:JT851981 J851981:X851981 WVR786445:WWF786445 WLV786445:WMJ786445 WBZ786445:WCN786445 VSD786445:VSR786445 VIH786445:VIV786445 UYL786445:UYZ786445 UOP786445:UPD786445 UET786445:UFH786445 TUX786445:TVL786445 TLB786445:TLP786445 TBF786445:TBT786445 SRJ786445:SRX786445 SHN786445:SIB786445 RXR786445:RYF786445 RNV786445:ROJ786445 RDZ786445:REN786445 QUD786445:QUR786445 QKH786445:QKV786445 QAL786445:QAZ786445 PQP786445:PRD786445 PGT786445:PHH786445 OWX786445:OXL786445 ONB786445:ONP786445 ODF786445:ODT786445 NTJ786445:NTX786445 NJN786445:NKB786445 MZR786445:NAF786445 MPV786445:MQJ786445 MFZ786445:MGN786445 LWD786445:LWR786445 LMH786445:LMV786445 LCL786445:LCZ786445 KSP786445:KTD786445 KIT786445:KJH786445 JYX786445:JZL786445 JPB786445:JPP786445 JFF786445:JFT786445 IVJ786445:IVX786445 ILN786445:IMB786445 IBR786445:ICF786445 HRV786445:HSJ786445 HHZ786445:HIN786445 GYD786445:GYR786445 GOH786445:GOV786445 GEL786445:GEZ786445 FUP786445:FVD786445 FKT786445:FLH786445 FAX786445:FBL786445 ERB786445:ERP786445 EHF786445:EHT786445 DXJ786445:DXX786445 DNN786445:DOB786445 DDR786445:DEF786445 CTV786445:CUJ786445 CJZ786445:CKN786445 CAD786445:CAR786445 BQH786445:BQV786445 BGL786445:BGZ786445 AWP786445:AXD786445 AMT786445:ANH786445 ACX786445:ADL786445 TB786445:TP786445 JF786445:JT786445 J786445:X786445 WVR720909:WWF720909 WLV720909:WMJ720909 WBZ720909:WCN720909 VSD720909:VSR720909 VIH720909:VIV720909 UYL720909:UYZ720909 UOP720909:UPD720909 UET720909:UFH720909 TUX720909:TVL720909 TLB720909:TLP720909 TBF720909:TBT720909 SRJ720909:SRX720909 SHN720909:SIB720909 RXR720909:RYF720909 RNV720909:ROJ720909 RDZ720909:REN720909 QUD720909:QUR720909 QKH720909:QKV720909 QAL720909:QAZ720909 PQP720909:PRD720909 PGT720909:PHH720909 OWX720909:OXL720909 ONB720909:ONP720909 ODF720909:ODT720909 NTJ720909:NTX720909 NJN720909:NKB720909 MZR720909:NAF720909 MPV720909:MQJ720909 MFZ720909:MGN720909 LWD720909:LWR720909 LMH720909:LMV720909 LCL720909:LCZ720909 KSP720909:KTD720909 KIT720909:KJH720909 JYX720909:JZL720909 JPB720909:JPP720909 JFF720909:JFT720909 IVJ720909:IVX720909 ILN720909:IMB720909 IBR720909:ICF720909 HRV720909:HSJ720909 HHZ720909:HIN720909 GYD720909:GYR720909 GOH720909:GOV720909 GEL720909:GEZ720909 FUP720909:FVD720909 FKT720909:FLH720909 FAX720909:FBL720909 ERB720909:ERP720909 EHF720909:EHT720909 DXJ720909:DXX720909 DNN720909:DOB720909 DDR720909:DEF720909 CTV720909:CUJ720909 CJZ720909:CKN720909 CAD720909:CAR720909 BQH720909:BQV720909 BGL720909:BGZ720909 AWP720909:AXD720909 AMT720909:ANH720909 ACX720909:ADL720909 TB720909:TP720909 JF720909:JT720909 J720909:X720909 WVR655373:WWF655373 WLV655373:WMJ655373 WBZ655373:WCN655373 VSD655373:VSR655373 VIH655373:VIV655373 UYL655373:UYZ655373 UOP655373:UPD655373 UET655373:UFH655373 TUX655373:TVL655373 TLB655373:TLP655373 TBF655373:TBT655373 SRJ655373:SRX655373 SHN655373:SIB655373 RXR655373:RYF655373 RNV655373:ROJ655373 RDZ655373:REN655373 QUD655373:QUR655373 QKH655373:QKV655373 QAL655373:QAZ655373 PQP655373:PRD655373 PGT655373:PHH655373 OWX655373:OXL655373 ONB655373:ONP655373 ODF655373:ODT655373 NTJ655373:NTX655373 NJN655373:NKB655373 MZR655373:NAF655373 MPV655373:MQJ655373 MFZ655373:MGN655373 LWD655373:LWR655373 LMH655373:LMV655373 LCL655373:LCZ655373 KSP655373:KTD655373 KIT655373:KJH655373 JYX655373:JZL655373 JPB655373:JPP655373 JFF655373:JFT655373 IVJ655373:IVX655373 ILN655373:IMB655373 IBR655373:ICF655373 HRV655373:HSJ655373 HHZ655373:HIN655373 GYD655373:GYR655373 GOH655373:GOV655373 GEL655373:GEZ655373 FUP655373:FVD655373 FKT655373:FLH655373 FAX655373:FBL655373 ERB655373:ERP655373 EHF655373:EHT655373 DXJ655373:DXX655373 DNN655373:DOB655373 DDR655373:DEF655373 CTV655373:CUJ655373 CJZ655373:CKN655373 CAD655373:CAR655373 BQH655373:BQV655373 BGL655373:BGZ655373 AWP655373:AXD655373 AMT655373:ANH655373 ACX655373:ADL655373 TB655373:TP655373 JF655373:JT655373 J655373:X655373 WVR589837:WWF589837 WLV589837:WMJ589837 WBZ589837:WCN589837 VSD589837:VSR589837 VIH589837:VIV589837 UYL589837:UYZ589837 UOP589837:UPD589837 UET589837:UFH589837 TUX589837:TVL589837 TLB589837:TLP589837 TBF589837:TBT589837 SRJ589837:SRX589837 SHN589837:SIB589837 RXR589837:RYF589837 RNV589837:ROJ589837 RDZ589837:REN589837 QUD589837:QUR589837 QKH589837:QKV589837 QAL589837:QAZ589837 PQP589837:PRD589837 PGT589837:PHH589837 OWX589837:OXL589837 ONB589837:ONP589837 ODF589837:ODT589837 NTJ589837:NTX589837 NJN589837:NKB589837 MZR589837:NAF589837 MPV589837:MQJ589837 MFZ589837:MGN589837 LWD589837:LWR589837 LMH589837:LMV589837 LCL589837:LCZ589837 KSP589837:KTD589837 KIT589837:KJH589837 JYX589837:JZL589837 JPB589837:JPP589837 JFF589837:JFT589837 IVJ589837:IVX589837 ILN589837:IMB589837 IBR589837:ICF589837 HRV589837:HSJ589837 HHZ589837:HIN589837 GYD589837:GYR589837 GOH589837:GOV589837 GEL589837:GEZ589837 FUP589837:FVD589837 FKT589837:FLH589837 FAX589837:FBL589837 ERB589837:ERP589837 EHF589837:EHT589837 DXJ589837:DXX589837 DNN589837:DOB589837 DDR589837:DEF589837 CTV589837:CUJ589837 CJZ589837:CKN589837 CAD589837:CAR589837 BQH589837:BQV589837 BGL589837:BGZ589837 AWP589837:AXD589837 AMT589837:ANH589837 ACX589837:ADL589837 TB589837:TP589837 JF589837:JT589837 J589837:X589837 WVR524301:WWF524301 WLV524301:WMJ524301 WBZ524301:WCN524301 VSD524301:VSR524301 VIH524301:VIV524301 UYL524301:UYZ524301 UOP524301:UPD524301 UET524301:UFH524301 TUX524301:TVL524301 TLB524301:TLP524301 TBF524301:TBT524301 SRJ524301:SRX524301 SHN524301:SIB524301 RXR524301:RYF524301 RNV524301:ROJ524301 RDZ524301:REN524301 QUD524301:QUR524301 QKH524301:QKV524301 QAL524301:QAZ524301 PQP524301:PRD524301 PGT524301:PHH524301 OWX524301:OXL524301 ONB524301:ONP524301 ODF524301:ODT524301 NTJ524301:NTX524301 NJN524301:NKB524301 MZR524301:NAF524301 MPV524301:MQJ524301 MFZ524301:MGN524301 LWD524301:LWR524301 LMH524301:LMV524301 LCL524301:LCZ524301 KSP524301:KTD524301 KIT524301:KJH524301 JYX524301:JZL524301 JPB524301:JPP524301 JFF524301:JFT524301 IVJ524301:IVX524301 ILN524301:IMB524301 IBR524301:ICF524301 HRV524301:HSJ524301 HHZ524301:HIN524301 GYD524301:GYR524301 GOH524301:GOV524301 GEL524301:GEZ524301 FUP524301:FVD524301 FKT524301:FLH524301 FAX524301:FBL524301 ERB524301:ERP524301 EHF524301:EHT524301 DXJ524301:DXX524301 DNN524301:DOB524301 DDR524301:DEF524301 CTV524301:CUJ524301 CJZ524301:CKN524301 CAD524301:CAR524301 BQH524301:BQV524301 BGL524301:BGZ524301 AWP524301:AXD524301 AMT524301:ANH524301 ACX524301:ADL524301 TB524301:TP524301 JF524301:JT524301 J524301:X524301 WVR458765:WWF458765 WLV458765:WMJ458765 WBZ458765:WCN458765 VSD458765:VSR458765 VIH458765:VIV458765 UYL458765:UYZ458765 UOP458765:UPD458765 UET458765:UFH458765 TUX458765:TVL458765 TLB458765:TLP458765 TBF458765:TBT458765 SRJ458765:SRX458765 SHN458765:SIB458765 RXR458765:RYF458765 RNV458765:ROJ458765 RDZ458765:REN458765 QUD458765:QUR458765 QKH458765:QKV458765 QAL458765:QAZ458765 PQP458765:PRD458765 PGT458765:PHH458765 OWX458765:OXL458765 ONB458765:ONP458765 ODF458765:ODT458765 NTJ458765:NTX458765 NJN458765:NKB458765 MZR458765:NAF458765 MPV458765:MQJ458765 MFZ458765:MGN458765 LWD458765:LWR458765 LMH458765:LMV458765 LCL458765:LCZ458765 KSP458765:KTD458765 KIT458765:KJH458765 JYX458765:JZL458765 JPB458765:JPP458765 JFF458765:JFT458765 IVJ458765:IVX458765 ILN458765:IMB458765 IBR458765:ICF458765 HRV458765:HSJ458765 HHZ458765:HIN458765 GYD458765:GYR458765 GOH458765:GOV458765 GEL458765:GEZ458765 FUP458765:FVD458765 FKT458765:FLH458765 FAX458765:FBL458765 ERB458765:ERP458765 EHF458765:EHT458765 DXJ458765:DXX458765 DNN458765:DOB458765 DDR458765:DEF458765 CTV458765:CUJ458765 CJZ458765:CKN458765 CAD458765:CAR458765 BQH458765:BQV458765 BGL458765:BGZ458765 AWP458765:AXD458765 AMT458765:ANH458765 ACX458765:ADL458765 TB458765:TP458765 JF458765:JT458765 J458765:X458765 WVR393229:WWF393229 WLV393229:WMJ393229 WBZ393229:WCN393229 VSD393229:VSR393229 VIH393229:VIV393229 UYL393229:UYZ393229 UOP393229:UPD393229 UET393229:UFH393229 TUX393229:TVL393229 TLB393229:TLP393229 TBF393229:TBT393229 SRJ393229:SRX393229 SHN393229:SIB393229 RXR393229:RYF393229 RNV393229:ROJ393229 RDZ393229:REN393229 QUD393229:QUR393229 QKH393229:QKV393229 QAL393229:QAZ393229 PQP393229:PRD393229 PGT393229:PHH393229 OWX393229:OXL393229 ONB393229:ONP393229 ODF393229:ODT393229 NTJ393229:NTX393229 NJN393229:NKB393229 MZR393229:NAF393229 MPV393229:MQJ393229 MFZ393229:MGN393229 LWD393229:LWR393229 LMH393229:LMV393229 LCL393229:LCZ393229 KSP393229:KTD393229 KIT393229:KJH393229 JYX393229:JZL393229 JPB393229:JPP393229 JFF393229:JFT393229 IVJ393229:IVX393229 ILN393229:IMB393229 IBR393229:ICF393229 HRV393229:HSJ393229 HHZ393229:HIN393229 GYD393229:GYR393229 GOH393229:GOV393229 GEL393229:GEZ393229 FUP393229:FVD393229 FKT393229:FLH393229 FAX393229:FBL393229 ERB393229:ERP393229 EHF393229:EHT393229 DXJ393229:DXX393229 DNN393229:DOB393229 DDR393229:DEF393229 CTV393229:CUJ393229 CJZ393229:CKN393229 CAD393229:CAR393229 BQH393229:BQV393229 BGL393229:BGZ393229 AWP393229:AXD393229 AMT393229:ANH393229 ACX393229:ADL393229 TB393229:TP393229 JF393229:JT393229 J393229:X393229 WVR327693:WWF327693 WLV327693:WMJ327693 WBZ327693:WCN327693 VSD327693:VSR327693 VIH327693:VIV327693 UYL327693:UYZ327693 UOP327693:UPD327693 UET327693:UFH327693 TUX327693:TVL327693 TLB327693:TLP327693 TBF327693:TBT327693 SRJ327693:SRX327693 SHN327693:SIB327693 RXR327693:RYF327693 RNV327693:ROJ327693 RDZ327693:REN327693 QUD327693:QUR327693 QKH327693:QKV327693 QAL327693:QAZ327693 PQP327693:PRD327693 PGT327693:PHH327693 OWX327693:OXL327693 ONB327693:ONP327693 ODF327693:ODT327693 NTJ327693:NTX327693 NJN327693:NKB327693 MZR327693:NAF327693 MPV327693:MQJ327693 MFZ327693:MGN327693 LWD327693:LWR327693 LMH327693:LMV327693 LCL327693:LCZ327693 KSP327693:KTD327693 KIT327693:KJH327693 JYX327693:JZL327693 JPB327693:JPP327693 JFF327693:JFT327693 IVJ327693:IVX327693 ILN327693:IMB327693 IBR327693:ICF327693 HRV327693:HSJ327693 HHZ327693:HIN327693 GYD327693:GYR327693 GOH327693:GOV327693 GEL327693:GEZ327693 FUP327693:FVD327693 FKT327693:FLH327693 FAX327693:FBL327693 ERB327693:ERP327693 EHF327693:EHT327693 DXJ327693:DXX327693 DNN327693:DOB327693 DDR327693:DEF327693 CTV327693:CUJ327693 CJZ327693:CKN327693 CAD327693:CAR327693 BQH327693:BQV327693 BGL327693:BGZ327693 AWP327693:AXD327693 AMT327693:ANH327693 ACX327693:ADL327693 TB327693:TP327693 JF327693:JT327693 J327693:X327693 WVR262157:WWF262157 WLV262157:WMJ262157 WBZ262157:WCN262157 VSD262157:VSR262157 VIH262157:VIV262157 UYL262157:UYZ262157 UOP262157:UPD262157 UET262157:UFH262157 TUX262157:TVL262157 TLB262157:TLP262157 TBF262157:TBT262157 SRJ262157:SRX262157 SHN262157:SIB262157 RXR262157:RYF262157 RNV262157:ROJ262157 RDZ262157:REN262157 QUD262157:QUR262157 QKH262157:QKV262157 QAL262157:QAZ262157 PQP262157:PRD262157 PGT262157:PHH262157 OWX262157:OXL262157 ONB262157:ONP262157 ODF262157:ODT262157 NTJ262157:NTX262157 NJN262157:NKB262157 MZR262157:NAF262157 MPV262157:MQJ262157 MFZ262157:MGN262157 LWD262157:LWR262157 LMH262157:LMV262157 LCL262157:LCZ262157 KSP262157:KTD262157 KIT262157:KJH262157 JYX262157:JZL262157 JPB262157:JPP262157 JFF262157:JFT262157 IVJ262157:IVX262157 ILN262157:IMB262157 IBR262157:ICF262157 HRV262157:HSJ262157 HHZ262157:HIN262157 GYD262157:GYR262157 GOH262157:GOV262157 GEL262157:GEZ262157 FUP262157:FVD262157 FKT262157:FLH262157 FAX262157:FBL262157 ERB262157:ERP262157 EHF262157:EHT262157 DXJ262157:DXX262157 DNN262157:DOB262157 DDR262157:DEF262157 CTV262157:CUJ262157 CJZ262157:CKN262157 CAD262157:CAR262157 BQH262157:BQV262157 BGL262157:BGZ262157 AWP262157:AXD262157 AMT262157:ANH262157 ACX262157:ADL262157 TB262157:TP262157 JF262157:JT262157 J262157:X262157 WVR196621:WWF196621 WLV196621:WMJ196621 WBZ196621:WCN196621 VSD196621:VSR196621 VIH196621:VIV196621 UYL196621:UYZ196621 UOP196621:UPD196621 UET196621:UFH196621 TUX196621:TVL196621 TLB196621:TLP196621 TBF196621:TBT196621 SRJ196621:SRX196621 SHN196621:SIB196621 RXR196621:RYF196621 RNV196621:ROJ196621 RDZ196621:REN196621 QUD196621:QUR196621 QKH196621:QKV196621 QAL196621:QAZ196621 PQP196621:PRD196621 PGT196621:PHH196621 OWX196621:OXL196621 ONB196621:ONP196621 ODF196621:ODT196621 NTJ196621:NTX196621 NJN196621:NKB196621 MZR196621:NAF196621 MPV196621:MQJ196621 MFZ196621:MGN196621 LWD196621:LWR196621 LMH196621:LMV196621 LCL196621:LCZ196621 KSP196621:KTD196621 KIT196621:KJH196621 JYX196621:JZL196621 JPB196621:JPP196621 JFF196621:JFT196621 IVJ196621:IVX196621 ILN196621:IMB196621 IBR196621:ICF196621 HRV196621:HSJ196621 HHZ196621:HIN196621 GYD196621:GYR196621 GOH196621:GOV196621 GEL196621:GEZ196621 FUP196621:FVD196621 FKT196621:FLH196621 FAX196621:FBL196621 ERB196621:ERP196621 EHF196621:EHT196621 DXJ196621:DXX196621 DNN196621:DOB196621 DDR196621:DEF196621 CTV196621:CUJ196621 CJZ196621:CKN196621 CAD196621:CAR196621 BQH196621:BQV196621 BGL196621:BGZ196621 AWP196621:AXD196621 AMT196621:ANH196621 ACX196621:ADL196621 TB196621:TP196621 JF196621:JT196621 J196621:X196621 WVR131085:WWF131085 WLV131085:WMJ131085 WBZ131085:WCN131085 VSD131085:VSR131085 VIH131085:VIV131085 UYL131085:UYZ131085 UOP131085:UPD131085 UET131085:UFH131085 TUX131085:TVL131085 TLB131085:TLP131085 TBF131085:TBT131085 SRJ131085:SRX131085 SHN131085:SIB131085 RXR131085:RYF131085 RNV131085:ROJ131085 RDZ131085:REN131085 QUD131085:QUR131085 QKH131085:QKV131085 QAL131085:QAZ131085 PQP131085:PRD131085 PGT131085:PHH131085 OWX131085:OXL131085 ONB131085:ONP131085 ODF131085:ODT131085 NTJ131085:NTX131085 NJN131085:NKB131085 MZR131085:NAF131085 MPV131085:MQJ131085 MFZ131085:MGN131085 LWD131085:LWR131085 LMH131085:LMV131085 LCL131085:LCZ131085 KSP131085:KTD131085 KIT131085:KJH131085 JYX131085:JZL131085 JPB131085:JPP131085 JFF131085:JFT131085 IVJ131085:IVX131085 ILN131085:IMB131085 IBR131085:ICF131085 HRV131085:HSJ131085 HHZ131085:HIN131085 GYD131085:GYR131085 GOH131085:GOV131085 GEL131085:GEZ131085 FUP131085:FVD131085 FKT131085:FLH131085 FAX131085:FBL131085 ERB131085:ERP131085 EHF131085:EHT131085 DXJ131085:DXX131085 DNN131085:DOB131085 DDR131085:DEF131085 CTV131085:CUJ131085 CJZ131085:CKN131085 CAD131085:CAR131085 BQH131085:BQV131085 BGL131085:BGZ131085 AWP131085:AXD131085 AMT131085:ANH131085 ACX131085:ADL131085 TB131085:TP131085 JF131085:JT131085 J131085:X131085 WVR65549:WWF65549 WLV65549:WMJ65549 WBZ65549:WCN65549 VSD65549:VSR65549 VIH65549:VIV65549 UYL65549:UYZ65549 UOP65549:UPD65549 UET65549:UFH65549 TUX65549:TVL65549 TLB65549:TLP65549 TBF65549:TBT65549 SRJ65549:SRX65549 SHN65549:SIB65549 RXR65549:RYF65549 RNV65549:ROJ65549 RDZ65549:REN65549 QUD65549:QUR65549 QKH65549:QKV65549 QAL65549:QAZ65549 PQP65549:PRD65549 PGT65549:PHH65549 OWX65549:OXL65549 ONB65549:ONP65549 ODF65549:ODT65549 NTJ65549:NTX65549 NJN65549:NKB65549 MZR65549:NAF65549 MPV65549:MQJ65549 MFZ65549:MGN65549 LWD65549:LWR65549 LMH65549:LMV65549 LCL65549:LCZ65549 KSP65549:KTD65549 KIT65549:KJH65549 JYX65549:JZL65549 JPB65549:JPP65549 JFF65549:JFT65549 IVJ65549:IVX65549 ILN65549:IMB65549 IBR65549:ICF65549 HRV65549:HSJ65549 HHZ65549:HIN65549 GYD65549:GYR65549 GOH65549:GOV65549 GEL65549:GEZ65549 FUP65549:FVD65549 FKT65549:FLH65549 FAX65549:FBL65549 ERB65549:ERP65549 EHF65549:EHT65549 DXJ65549:DXX65549 DNN65549:DOB65549 DDR65549:DEF65549 CTV65549:CUJ65549 CJZ65549:CKN65549 CAD65549:CAR65549 BQH65549:BQV65549 BGL65549:BGZ65549 AWP65549:AXD65549 AMT65549:ANH65549 ACX65549:ADL65549 TB65549:TP65549 JF65549:JT65549 J65549:X65549 WBZ983059:WCN983059 WVR983051:WWF983051 WLV983051:WMJ983051 WBZ983051:WCN983051 VSD983051:VSR983051 VIH983051:VIV983051 UYL983051:UYZ983051 UOP983051:UPD983051 UET983051:UFH983051 TUX983051:TVL983051 TLB983051:TLP983051 TBF983051:TBT983051 SRJ983051:SRX983051 SHN983051:SIB983051 RXR983051:RYF983051 RNV983051:ROJ983051 RDZ983051:REN983051 QUD983051:QUR983051 QKH983051:QKV983051 QAL983051:QAZ983051 PQP983051:PRD983051 PGT983051:PHH983051 OWX983051:OXL983051 ONB983051:ONP983051 ODF983051:ODT983051 NTJ983051:NTX983051 NJN983051:NKB983051 MZR983051:NAF983051 MPV983051:MQJ983051 MFZ983051:MGN983051 LWD983051:LWR983051 LMH983051:LMV983051 LCL983051:LCZ983051 KSP983051:KTD983051 KIT983051:KJH983051 JYX983051:JZL983051 JPB983051:JPP983051 JFF983051:JFT983051 IVJ983051:IVX983051 ILN983051:IMB983051 IBR983051:ICF983051 HRV983051:HSJ983051 HHZ983051:HIN983051 GYD983051:GYR983051 GOH983051:GOV983051 GEL983051:GEZ983051 FUP983051:FVD983051 FKT983051:FLH983051 FAX983051:FBL983051 ERB983051:ERP983051 EHF983051:EHT983051 DXJ983051:DXX983051 DNN983051:DOB983051 DDR983051:DEF983051 CTV983051:CUJ983051 CJZ983051:CKN983051 CAD983051:CAR983051 BQH983051:BQV983051 BGL983051:BGZ983051 AWP983051:AXD983051 AMT983051:ANH983051 ACX983051:ADL983051 TB983051:TP983051 JF983051:JT983051 J983051:X983051 WVR917515:WWF917515 WLV917515:WMJ917515 WBZ917515:WCN917515 VSD917515:VSR917515 VIH917515:VIV917515 UYL917515:UYZ917515 UOP917515:UPD917515 UET917515:UFH917515 TUX917515:TVL917515 TLB917515:TLP917515 TBF917515:TBT917515 SRJ917515:SRX917515 SHN917515:SIB917515 RXR917515:RYF917515 RNV917515:ROJ917515 RDZ917515:REN917515 QUD917515:QUR917515 QKH917515:QKV917515 QAL917515:QAZ917515 PQP917515:PRD917515 PGT917515:PHH917515 OWX917515:OXL917515 ONB917515:ONP917515 ODF917515:ODT917515 NTJ917515:NTX917515 NJN917515:NKB917515 MZR917515:NAF917515 MPV917515:MQJ917515 MFZ917515:MGN917515 LWD917515:LWR917515 LMH917515:LMV917515 LCL917515:LCZ917515 KSP917515:KTD917515 KIT917515:KJH917515 JYX917515:JZL917515 JPB917515:JPP917515 JFF917515:JFT917515 IVJ917515:IVX917515 ILN917515:IMB917515 IBR917515:ICF917515 HRV917515:HSJ917515 HHZ917515:HIN917515 GYD917515:GYR917515 GOH917515:GOV917515 GEL917515:GEZ917515 FUP917515:FVD917515 FKT917515:FLH917515 FAX917515:FBL917515 ERB917515:ERP917515 EHF917515:EHT917515 DXJ917515:DXX917515 DNN917515:DOB917515 DDR917515:DEF917515 CTV917515:CUJ917515 CJZ917515:CKN917515 CAD917515:CAR917515 BQH917515:BQV917515 BGL917515:BGZ917515 AWP917515:AXD917515 AMT917515:ANH917515 ACX917515:ADL917515 TB917515:TP917515 JF917515:JT917515 J917515:X917515 WVR851979:WWF851979 WLV851979:WMJ851979 WBZ851979:WCN851979 VSD851979:VSR851979 VIH851979:VIV851979 UYL851979:UYZ851979 UOP851979:UPD851979 UET851979:UFH851979 TUX851979:TVL851979 TLB851979:TLP851979 TBF851979:TBT851979 SRJ851979:SRX851979 SHN851979:SIB851979 RXR851979:RYF851979 RNV851979:ROJ851979 RDZ851979:REN851979 QUD851979:QUR851979 QKH851979:QKV851979 QAL851979:QAZ851979 PQP851979:PRD851979 PGT851979:PHH851979 OWX851979:OXL851979 ONB851979:ONP851979 ODF851979:ODT851979 NTJ851979:NTX851979 NJN851979:NKB851979 MZR851979:NAF851979 MPV851979:MQJ851979 MFZ851979:MGN851979 LWD851979:LWR851979 LMH851979:LMV851979 LCL851979:LCZ851979 KSP851979:KTD851979 KIT851979:KJH851979 JYX851979:JZL851979 JPB851979:JPP851979 JFF851979:JFT851979 IVJ851979:IVX851979 ILN851979:IMB851979 IBR851979:ICF851979 HRV851979:HSJ851979 HHZ851979:HIN851979 GYD851979:GYR851979 GOH851979:GOV851979 GEL851979:GEZ851979 FUP851979:FVD851979 FKT851979:FLH851979 FAX851979:FBL851979 ERB851979:ERP851979 EHF851979:EHT851979 DXJ851979:DXX851979 DNN851979:DOB851979 DDR851979:DEF851979 CTV851979:CUJ851979 CJZ851979:CKN851979 CAD851979:CAR851979 BQH851979:BQV851979 BGL851979:BGZ851979 AWP851979:AXD851979 AMT851979:ANH851979 ACX851979:ADL851979 TB851979:TP851979 JF851979:JT851979 J851979:X851979 WVR786443:WWF786443 WLV786443:WMJ786443 WBZ786443:WCN786443 VSD786443:VSR786443 VIH786443:VIV786443 UYL786443:UYZ786443 UOP786443:UPD786443 UET786443:UFH786443 TUX786443:TVL786443 TLB786443:TLP786443 TBF786443:TBT786443 SRJ786443:SRX786443 SHN786443:SIB786443 RXR786443:RYF786443 RNV786443:ROJ786443 RDZ786443:REN786443 QUD786443:QUR786443 QKH786443:QKV786443 QAL786443:QAZ786443 PQP786443:PRD786443 PGT786443:PHH786443 OWX786443:OXL786443 ONB786443:ONP786443 ODF786443:ODT786443 NTJ786443:NTX786443 NJN786443:NKB786443 MZR786443:NAF786443 MPV786443:MQJ786443 MFZ786443:MGN786443 LWD786443:LWR786443 LMH786443:LMV786443 LCL786443:LCZ786443 KSP786443:KTD786443 KIT786443:KJH786443 JYX786443:JZL786443 JPB786443:JPP786443 JFF786443:JFT786443 IVJ786443:IVX786443 ILN786443:IMB786443 IBR786443:ICF786443 HRV786443:HSJ786443 HHZ786443:HIN786443 GYD786443:GYR786443 GOH786443:GOV786443 GEL786443:GEZ786443 FUP786443:FVD786443 FKT786443:FLH786443 FAX786443:FBL786443 ERB786443:ERP786443 EHF786443:EHT786443 DXJ786443:DXX786443 DNN786443:DOB786443 DDR786443:DEF786443 CTV786443:CUJ786443 CJZ786443:CKN786443 CAD786443:CAR786443 BQH786443:BQV786443 BGL786443:BGZ786443 AWP786443:AXD786443 AMT786443:ANH786443 ACX786443:ADL786443 TB786443:TP786443 JF786443:JT786443 J786443:X786443 WVR720907:WWF720907 WLV720907:WMJ720907 WBZ720907:WCN720907 VSD720907:VSR720907 VIH720907:VIV720907 UYL720907:UYZ720907 UOP720907:UPD720907 UET720907:UFH720907 TUX720907:TVL720907 TLB720907:TLP720907 TBF720907:TBT720907 SRJ720907:SRX720907 SHN720907:SIB720907 RXR720907:RYF720907 RNV720907:ROJ720907 RDZ720907:REN720907 QUD720907:QUR720907 QKH720907:QKV720907 QAL720907:QAZ720907 PQP720907:PRD720907 PGT720907:PHH720907 OWX720907:OXL720907 ONB720907:ONP720907 ODF720907:ODT720907 NTJ720907:NTX720907 NJN720907:NKB720907 MZR720907:NAF720907 MPV720907:MQJ720907 MFZ720907:MGN720907 LWD720907:LWR720907 LMH720907:LMV720907 LCL720907:LCZ720907 KSP720907:KTD720907 KIT720907:KJH720907 JYX720907:JZL720907 JPB720907:JPP720907 JFF720907:JFT720907 IVJ720907:IVX720907 ILN720907:IMB720907 IBR720907:ICF720907 HRV720907:HSJ720907 HHZ720907:HIN720907 GYD720907:GYR720907 GOH720907:GOV720907 GEL720907:GEZ720907 FUP720907:FVD720907 FKT720907:FLH720907 FAX720907:FBL720907 ERB720907:ERP720907 EHF720907:EHT720907 DXJ720907:DXX720907 DNN720907:DOB720907 DDR720907:DEF720907 CTV720907:CUJ720907 CJZ720907:CKN720907 CAD720907:CAR720907 BQH720907:BQV720907 BGL720907:BGZ720907 AWP720907:AXD720907 AMT720907:ANH720907 ACX720907:ADL720907 TB720907:TP720907 JF720907:JT720907 J720907:X720907 WVR655371:WWF655371 WLV655371:WMJ655371 WBZ655371:WCN655371 VSD655371:VSR655371 VIH655371:VIV655371 UYL655371:UYZ655371 UOP655371:UPD655371 UET655371:UFH655371 TUX655371:TVL655371 TLB655371:TLP655371 TBF655371:TBT655371 SRJ655371:SRX655371 SHN655371:SIB655371 RXR655371:RYF655371 RNV655371:ROJ655371 RDZ655371:REN655371 QUD655371:QUR655371 QKH655371:QKV655371 QAL655371:QAZ655371 PQP655371:PRD655371 PGT655371:PHH655371 OWX655371:OXL655371 ONB655371:ONP655371 ODF655371:ODT655371 NTJ655371:NTX655371 NJN655371:NKB655371 MZR655371:NAF655371 MPV655371:MQJ655371 MFZ655371:MGN655371 LWD655371:LWR655371 LMH655371:LMV655371 LCL655371:LCZ655371 KSP655371:KTD655371 KIT655371:KJH655371 JYX655371:JZL655371 JPB655371:JPP655371 JFF655371:JFT655371 IVJ655371:IVX655371 ILN655371:IMB655371 IBR655371:ICF655371 HRV655371:HSJ655371 HHZ655371:HIN655371 GYD655371:GYR655371 GOH655371:GOV655371 GEL655371:GEZ655371 FUP655371:FVD655371 FKT655371:FLH655371 FAX655371:FBL655371 ERB655371:ERP655371 EHF655371:EHT655371 DXJ655371:DXX655371 DNN655371:DOB655371 DDR655371:DEF655371 CTV655371:CUJ655371 CJZ655371:CKN655371 CAD655371:CAR655371 BQH655371:BQV655371 BGL655371:BGZ655371 AWP655371:AXD655371 AMT655371:ANH655371 ACX655371:ADL655371 TB655371:TP655371 JF655371:JT655371 J655371:X655371 WVR589835:WWF589835 WLV589835:WMJ589835 WBZ589835:WCN589835 VSD589835:VSR589835 VIH589835:VIV589835 UYL589835:UYZ589835 UOP589835:UPD589835 UET589835:UFH589835 TUX589835:TVL589835 TLB589835:TLP589835 TBF589835:TBT589835 SRJ589835:SRX589835 SHN589835:SIB589835 RXR589835:RYF589835 RNV589835:ROJ589835 RDZ589835:REN589835 QUD589835:QUR589835 QKH589835:QKV589835 QAL589835:QAZ589835 PQP589835:PRD589835 PGT589835:PHH589835 OWX589835:OXL589835 ONB589835:ONP589835 ODF589835:ODT589835 NTJ589835:NTX589835 NJN589835:NKB589835 MZR589835:NAF589835 MPV589835:MQJ589835 MFZ589835:MGN589835 LWD589835:LWR589835 LMH589835:LMV589835 LCL589835:LCZ589835 KSP589835:KTD589835 KIT589835:KJH589835 JYX589835:JZL589835 JPB589835:JPP589835 JFF589835:JFT589835 IVJ589835:IVX589835 ILN589835:IMB589835 IBR589835:ICF589835 HRV589835:HSJ589835 HHZ589835:HIN589835 GYD589835:GYR589835 GOH589835:GOV589835 GEL589835:GEZ589835 FUP589835:FVD589835 FKT589835:FLH589835 FAX589835:FBL589835 ERB589835:ERP589835 EHF589835:EHT589835 DXJ589835:DXX589835 DNN589835:DOB589835 DDR589835:DEF589835 CTV589835:CUJ589835 CJZ589835:CKN589835 CAD589835:CAR589835 BQH589835:BQV589835 BGL589835:BGZ589835 AWP589835:AXD589835 AMT589835:ANH589835 ACX589835:ADL589835 TB589835:TP589835 JF589835:JT589835 J589835:X589835 WVR524299:WWF524299 WLV524299:WMJ524299 WBZ524299:WCN524299 VSD524299:VSR524299 VIH524299:VIV524299 UYL524299:UYZ524299 UOP524299:UPD524299 UET524299:UFH524299 TUX524299:TVL524299 TLB524299:TLP524299 TBF524299:TBT524299 SRJ524299:SRX524299 SHN524299:SIB524299 RXR524299:RYF524299 RNV524299:ROJ524299 RDZ524299:REN524299 QUD524299:QUR524299 QKH524299:QKV524299 QAL524299:QAZ524299 PQP524299:PRD524299 PGT524299:PHH524299 OWX524299:OXL524299 ONB524299:ONP524299 ODF524299:ODT524299 NTJ524299:NTX524299 NJN524299:NKB524299 MZR524299:NAF524299 MPV524299:MQJ524299 MFZ524299:MGN524299 LWD524299:LWR524299 LMH524299:LMV524299 LCL524299:LCZ524299 KSP524299:KTD524299 KIT524299:KJH524299 JYX524299:JZL524299 JPB524299:JPP524299 JFF524299:JFT524299 IVJ524299:IVX524299 ILN524299:IMB524299 IBR524299:ICF524299 HRV524299:HSJ524299 HHZ524299:HIN524299 GYD524299:GYR524299 GOH524299:GOV524299 GEL524299:GEZ524299 FUP524299:FVD524299 FKT524299:FLH524299 FAX524299:FBL524299 ERB524299:ERP524299 EHF524299:EHT524299 DXJ524299:DXX524299 DNN524299:DOB524299 DDR524299:DEF524299 CTV524299:CUJ524299 CJZ524299:CKN524299 CAD524299:CAR524299 BQH524299:BQV524299 BGL524299:BGZ524299 AWP524299:AXD524299 AMT524299:ANH524299 ACX524299:ADL524299 TB524299:TP524299 JF524299:JT524299 J524299:X524299 WVR458763:WWF458763 WLV458763:WMJ458763 WBZ458763:WCN458763 VSD458763:VSR458763 VIH458763:VIV458763 UYL458763:UYZ458763 UOP458763:UPD458763 UET458763:UFH458763 TUX458763:TVL458763 TLB458763:TLP458763 TBF458763:TBT458763 SRJ458763:SRX458763 SHN458763:SIB458763 RXR458763:RYF458763 RNV458763:ROJ458763 RDZ458763:REN458763 QUD458763:QUR458763 QKH458763:QKV458763 QAL458763:QAZ458763 PQP458763:PRD458763 PGT458763:PHH458763 OWX458763:OXL458763 ONB458763:ONP458763 ODF458763:ODT458763 NTJ458763:NTX458763 NJN458763:NKB458763 MZR458763:NAF458763 MPV458763:MQJ458763 MFZ458763:MGN458763 LWD458763:LWR458763 LMH458763:LMV458763 LCL458763:LCZ458763 KSP458763:KTD458763 KIT458763:KJH458763 JYX458763:JZL458763 JPB458763:JPP458763 JFF458763:JFT458763 IVJ458763:IVX458763 ILN458763:IMB458763 IBR458763:ICF458763 HRV458763:HSJ458763 HHZ458763:HIN458763 GYD458763:GYR458763 GOH458763:GOV458763 GEL458763:GEZ458763 FUP458763:FVD458763 FKT458763:FLH458763 FAX458763:FBL458763 ERB458763:ERP458763 EHF458763:EHT458763 DXJ458763:DXX458763 DNN458763:DOB458763 DDR458763:DEF458763 CTV458763:CUJ458763 CJZ458763:CKN458763 CAD458763:CAR458763 BQH458763:BQV458763 BGL458763:BGZ458763 AWP458763:AXD458763 AMT458763:ANH458763 ACX458763:ADL458763 TB458763:TP458763 JF458763:JT458763 J458763:X458763 WVR393227:WWF393227 WLV393227:WMJ393227 WBZ393227:WCN393227 VSD393227:VSR393227 VIH393227:VIV393227 UYL393227:UYZ393227 UOP393227:UPD393227 UET393227:UFH393227 TUX393227:TVL393227 TLB393227:TLP393227 TBF393227:TBT393227 SRJ393227:SRX393227 SHN393227:SIB393227 RXR393227:RYF393227 RNV393227:ROJ393227 RDZ393227:REN393227 QUD393227:QUR393227 QKH393227:QKV393227 QAL393227:QAZ393227 PQP393227:PRD393227 PGT393227:PHH393227 OWX393227:OXL393227 ONB393227:ONP393227 ODF393227:ODT393227 NTJ393227:NTX393227 NJN393227:NKB393227 MZR393227:NAF393227 MPV393227:MQJ393227 MFZ393227:MGN393227 LWD393227:LWR393227 LMH393227:LMV393227 LCL393227:LCZ393227 KSP393227:KTD393227 KIT393227:KJH393227 JYX393227:JZL393227 JPB393227:JPP393227 JFF393227:JFT393227 IVJ393227:IVX393227 ILN393227:IMB393227 IBR393227:ICF393227 HRV393227:HSJ393227 HHZ393227:HIN393227 GYD393227:GYR393227 GOH393227:GOV393227 GEL393227:GEZ393227 FUP393227:FVD393227 FKT393227:FLH393227 FAX393227:FBL393227 ERB393227:ERP393227 EHF393227:EHT393227 DXJ393227:DXX393227 DNN393227:DOB393227 DDR393227:DEF393227 CTV393227:CUJ393227 CJZ393227:CKN393227 CAD393227:CAR393227 BQH393227:BQV393227 BGL393227:BGZ393227 AWP393227:AXD393227 AMT393227:ANH393227 ACX393227:ADL393227 TB393227:TP393227 JF393227:JT393227 J393227:X393227 WVR327691:WWF327691 WLV327691:WMJ327691 WBZ327691:WCN327691 VSD327691:VSR327691 VIH327691:VIV327691 UYL327691:UYZ327691 UOP327691:UPD327691 UET327691:UFH327691 TUX327691:TVL327691 TLB327691:TLP327691 TBF327691:TBT327691 SRJ327691:SRX327691 SHN327691:SIB327691 RXR327691:RYF327691 RNV327691:ROJ327691 RDZ327691:REN327691 QUD327691:QUR327691 QKH327691:QKV327691 QAL327691:QAZ327691 PQP327691:PRD327691 PGT327691:PHH327691 OWX327691:OXL327691 ONB327691:ONP327691 ODF327691:ODT327691 NTJ327691:NTX327691 NJN327691:NKB327691 MZR327691:NAF327691 MPV327691:MQJ327691 MFZ327691:MGN327691 LWD327691:LWR327691 LMH327691:LMV327691 LCL327691:LCZ327691 KSP327691:KTD327691 KIT327691:KJH327691 JYX327691:JZL327691 JPB327691:JPP327691 JFF327691:JFT327691 IVJ327691:IVX327691 ILN327691:IMB327691 IBR327691:ICF327691 HRV327691:HSJ327691 HHZ327691:HIN327691 GYD327691:GYR327691 GOH327691:GOV327691 GEL327691:GEZ327691 FUP327691:FVD327691 FKT327691:FLH327691 FAX327691:FBL327691 ERB327691:ERP327691 EHF327691:EHT327691 DXJ327691:DXX327691 DNN327691:DOB327691 DDR327691:DEF327691 CTV327691:CUJ327691 CJZ327691:CKN327691 CAD327691:CAR327691 BQH327691:BQV327691 BGL327691:BGZ327691 AWP327691:AXD327691 AMT327691:ANH327691 ACX327691:ADL327691 TB327691:TP327691 JF327691:JT327691 J327691:X327691 WVR262155:WWF262155 WLV262155:WMJ262155 WBZ262155:WCN262155 VSD262155:VSR262155 VIH262155:VIV262155 UYL262155:UYZ262155 UOP262155:UPD262155 UET262155:UFH262155 TUX262155:TVL262155 TLB262155:TLP262155 TBF262155:TBT262155 SRJ262155:SRX262155 SHN262155:SIB262155 RXR262155:RYF262155 RNV262155:ROJ262155 RDZ262155:REN262155 QUD262155:QUR262155 QKH262155:QKV262155 QAL262155:QAZ262155 PQP262155:PRD262155 PGT262155:PHH262155 OWX262155:OXL262155 ONB262155:ONP262155 ODF262155:ODT262155 NTJ262155:NTX262155 NJN262155:NKB262155 MZR262155:NAF262155 MPV262155:MQJ262155 MFZ262155:MGN262155 LWD262155:LWR262155 LMH262155:LMV262155 LCL262155:LCZ262155 KSP262155:KTD262155 KIT262155:KJH262155 JYX262155:JZL262155 JPB262155:JPP262155 JFF262155:JFT262155 IVJ262155:IVX262155 ILN262155:IMB262155 IBR262155:ICF262155 HRV262155:HSJ262155 HHZ262155:HIN262155 GYD262155:GYR262155 GOH262155:GOV262155 GEL262155:GEZ262155 FUP262155:FVD262155 FKT262155:FLH262155 FAX262155:FBL262155 ERB262155:ERP262155 EHF262155:EHT262155 DXJ262155:DXX262155 DNN262155:DOB262155 DDR262155:DEF262155 CTV262155:CUJ262155 CJZ262155:CKN262155 CAD262155:CAR262155 BQH262155:BQV262155 BGL262155:BGZ262155 AWP262155:AXD262155 AMT262155:ANH262155 ACX262155:ADL262155 TB262155:TP262155 JF262155:JT262155 J262155:X262155 WVR196619:WWF196619 WLV196619:WMJ196619 WBZ196619:WCN196619 VSD196619:VSR196619 VIH196619:VIV196619 UYL196619:UYZ196619 UOP196619:UPD196619 UET196619:UFH196619 TUX196619:TVL196619 TLB196619:TLP196619 TBF196619:TBT196619 SRJ196619:SRX196619 SHN196619:SIB196619 RXR196619:RYF196619 RNV196619:ROJ196619 RDZ196619:REN196619 QUD196619:QUR196619 QKH196619:QKV196619 QAL196619:QAZ196619 PQP196619:PRD196619 PGT196619:PHH196619 OWX196619:OXL196619 ONB196619:ONP196619 ODF196619:ODT196619 NTJ196619:NTX196619 NJN196619:NKB196619 MZR196619:NAF196619 MPV196619:MQJ196619 MFZ196619:MGN196619 LWD196619:LWR196619 LMH196619:LMV196619 LCL196619:LCZ196619 KSP196619:KTD196619 KIT196619:KJH196619 JYX196619:JZL196619 JPB196619:JPP196619 JFF196619:JFT196619 IVJ196619:IVX196619 ILN196619:IMB196619 IBR196619:ICF196619 HRV196619:HSJ196619 HHZ196619:HIN196619 GYD196619:GYR196619 GOH196619:GOV196619 GEL196619:GEZ196619 FUP196619:FVD196619 FKT196619:FLH196619 FAX196619:FBL196619 ERB196619:ERP196619 EHF196619:EHT196619 DXJ196619:DXX196619 DNN196619:DOB196619 DDR196619:DEF196619 CTV196619:CUJ196619 CJZ196619:CKN196619 CAD196619:CAR196619 BQH196619:BQV196619 BGL196619:BGZ196619 AWP196619:AXD196619 AMT196619:ANH196619 ACX196619:ADL196619 TB196619:TP196619 JF196619:JT196619 J196619:X196619 WVR131083:WWF131083 WLV131083:WMJ131083 WBZ131083:WCN131083 VSD131083:VSR131083 VIH131083:VIV131083 UYL131083:UYZ131083 UOP131083:UPD131083 UET131083:UFH131083 TUX131083:TVL131083 TLB131083:TLP131083 TBF131083:TBT131083 SRJ131083:SRX131083 SHN131083:SIB131083 RXR131083:RYF131083 RNV131083:ROJ131083 RDZ131083:REN131083 QUD131083:QUR131083 QKH131083:QKV131083 QAL131083:QAZ131083 PQP131083:PRD131083 PGT131083:PHH131083 OWX131083:OXL131083 ONB131083:ONP131083 ODF131083:ODT131083 NTJ131083:NTX131083 NJN131083:NKB131083 MZR131083:NAF131083 MPV131083:MQJ131083 MFZ131083:MGN131083 LWD131083:LWR131083 LMH131083:LMV131083 LCL131083:LCZ131083 KSP131083:KTD131083 KIT131083:KJH131083 JYX131083:JZL131083 JPB131083:JPP131083 JFF131083:JFT131083 IVJ131083:IVX131083 ILN131083:IMB131083 IBR131083:ICF131083 HRV131083:HSJ131083 HHZ131083:HIN131083 GYD131083:GYR131083 GOH131083:GOV131083 GEL131083:GEZ131083 FUP131083:FVD131083 FKT131083:FLH131083 FAX131083:FBL131083 ERB131083:ERP131083 EHF131083:EHT131083 DXJ131083:DXX131083 DNN131083:DOB131083 DDR131083:DEF131083 CTV131083:CUJ131083 CJZ131083:CKN131083 CAD131083:CAR131083 BQH131083:BQV131083 BGL131083:BGZ131083 AWP131083:AXD131083 AMT131083:ANH131083 ACX131083:ADL131083 TB131083:TP131083 JF131083:JT131083 J131083:X131083 WVR65547:WWF65547 WLV65547:WMJ65547 WBZ65547:WCN65547 VSD65547:VSR65547 VIH65547:VIV65547 UYL65547:UYZ65547 UOP65547:UPD65547 UET65547:UFH65547 TUX65547:TVL65547 TLB65547:TLP65547 TBF65547:TBT65547 SRJ65547:SRX65547 SHN65547:SIB65547 RXR65547:RYF65547 RNV65547:ROJ65547 RDZ65547:REN65547 QUD65547:QUR65547 QKH65547:QKV65547 QAL65547:QAZ65547 PQP65547:PRD65547 PGT65547:PHH65547 OWX65547:OXL65547 ONB65547:ONP65547 ODF65547:ODT65547 NTJ65547:NTX65547 NJN65547:NKB65547 MZR65547:NAF65547 MPV65547:MQJ65547 MFZ65547:MGN65547 LWD65547:LWR65547 LMH65547:LMV65547 LCL65547:LCZ65547 KSP65547:KTD65547 KIT65547:KJH65547 JYX65547:JZL65547 JPB65547:JPP65547 JFF65547:JFT65547 IVJ65547:IVX65547 ILN65547:IMB65547 IBR65547:ICF65547 HRV65547:HSJ65547 HHZ65547:HIN65547 GYD65547:GYR65547 GOH65547:GOV65547 GEL65547:GEZ65547 FUP65547:FVD65547 FKT65547:FLH65547 FAX65547:FBL65547 ERB65547:ERP65547 EHF65547:EHT65547 DXJ65547:DXX65547 DNN65547:DOB65547 DDR65547:DEF65547 CTV65547:CUJ65547 CJZ65547:CKN65547 CAD65547:CAR65547 BQH65547:BQV65547 BGL65547:BGZ65547 AWP65547:AXD65547 AMT65547:ANH65547 ACX65547:ADL65547 TB65547:TP65547 JF65547:JT65547 J65547:X65547 VSD983059:VSR983059 WVR983047:WWF983047 WLV983047:WMJ983047 WBZ983047:WCN983047 VSD983047:VSR983047 VIH983047:VIV983047 UYL983047:UYZ983047 UOP983047:UPD983047 UET983047:UFH983047 TUX983047:TVL983047 TLB983047:TLP983047 TBF983047:TBT983047 SRJ983047:SRX983047 SHN983047:SIB983047 RXR983047:RYF983047 RNV983047:ROJ983047 RDZ983047:REN983047 QUD983047:QUR983047 QKH983047:QKV983047 QAL983047:QAZ983047 PQP983047:PRD983047 PGT983047:PHH983047 OWX983047:OXL983047 ONB983047:ONP983047 ODF983047:ODT983047 NTJ983047:NTX983047 NJN983047:NKB983047 MZR983047:NAF983047 MPV983047:MQJ983047 MFZ983047:MGN983047 LWD983047:LWR983047 LMH983047:LMV983047 LCL983047:LCZ983047 KSP983047:KTD983047 KIT983047:KJH983047 JYX983047:JZL983047 JPB983047:JPP983047 JFF983047:JFT983047 IVJ983047:IVX983047 ILN983047:IMB983047 IBR983047:ICF983047 HRV983047:HSJ983047 HHZ983047:HIN983047 GYD983047:GYR983047 GOH983047:GOV983047 GEL983047:GEZ983047 FUP983047:FVD983047 FKT983047:FLH983047 FAX983047:FBL983047 ERB983047:ERP983047 EHF983047:EHT983047 DXJ983047:DXX983047 DNN983047:DOB983047 DDR983047:DEF983047 CTV983047:CUJ983047 CJZ983047:CKN983047 CAD983047:CAR983047 BQH983047:BQV983047 BGL983047:BGZ983047 AWP983047:AXD983047 AMT983047:ANH983047 ACX983047:ADL983047 TB983047:TP983047 JF983047:JT983047 J983047:X983047 WVR917511:WWF917511 WLV917511:WMJ917511 WBZ917511:WCN917511 VSD917511:VSR917511 VIH917511:VIV917511 UYL917511:UYZ917511 UOP917511:UPD917511 UET917511:UFH917511 TUX917511:TVL917511 TLB917511:TLP917511 TBF917511:TBT917511 SRJ917511:SRX917511 SHN917511:SIB917511 RXR917511:RYF917511 RNV917511:ROJ917511 RDZ917511:REN917511 QUD917511:QUR917511 QKH917511:QKV917511 QAL917511:QAZ917511 PQP917511:PRD917511 PGT917511:PHH917511 OWX917511:OXL917511 ONB917511:ONP917511 ODF917511:ODT917511 NTJ917511:NTX917511 NJN917511:NKB917511 MZR917511:NAF917511 MPV917511:MQJ917511 MFZ917511:MGN917511 LWD917511:LWR917511 LMH917511:LMV917511 LCL917511:LCZ917511 KSP917511:KTD917511 KIT917511:KJH917511 JYX917511:JZL917511 JPB917511:JPP917511 JFF917511:JFT917511 IVJ917511:IVX917511 ILN917511:IMB917511 IBR917511:ICF917511 HRV917511:HSJ917511 HHZ917511:HIN917511 GYD917511:GYR917511 GOH917511:GOV917511 GEL917511:GEZ917511 FUP917511:FVD917511 FKT917511:FLH917511 FAX917511:FBL917511 ERB917511:ERP917511 EHF917511:EHT917511 DXJ917511:DXX917511 DNN917511:DOB917511 DDR917511:DEF917511 CTV917511:CUJ917511 CJZ917511:CKN917511 CAD917511:CAR917511 BQH917511:BQV917511 BGL917511:BGZ917511 AWP917511:AXD917511 AMT917511:ANH917511 ACX917511:ADL917511 TB917511:TP917511 JF917511:JT917511 J917511:X917511 WVR851975:WWF851975 WLV851975:WMJ851975 WBZ851975:WCN851975 VSD851975:VSR851975 VIH851975:VIV851975 UYL851975:UYZ851975 UOP851975:UPD851975 UET851975:UFH851975 TUX851975:TVL851975 TLB851975:TLP851975 TBF851975:TBT851975 SRJ851975:SRX851975 SHN851975:SIB851975 RXR851975:RYF851975 RNV851975:ROJ851975 RDZ851975:REN851975 QUD851975:QUR851975 QKH851975:QKV851975 QAL851975:QAZ851975 PQP851975:PRD851975 PGT851975:PHH851975 OWX851975:OXL851975 ONB851975:ONP851975 ODF851975:ODT851975 NTJ851975:NTX851975 NJN851975:NKB851975 MZR851975:NAF851975 MPV851975:MQJ851975 MFZ851975:MGN851975 LWD851975:LWR851975 LMH851975:LMV851975 LCL851975:LCZ851975 KSP851975:KTD851975 KIT851975:KJH851975 JYX851975:JZL851975 JPB851975:JPP851975 JFF851975:JFT851975 IVJ851975:IVX851975 ILN851975:IMB851975 IBR851975:ICF851975 HRV851975:HSJ851975 HHZ851975:HIN851975 GYD851975:GYR851975 GOH851975:GOV851975 GEL851975:GEZ851975 FUP851975:FVD851975 FKT851975:FLH851975 FAX851975:FBL851975 ERB851975:ERP851975 EHF851975:EHT851975 DXJ851975:DXX851975 DNN851975:DOB851975 DDR851975:DEF851975 CTV851975:CUJ851975 CJZ851975:CKN851975 CAD851975:CAR851975 BQH851975:BQV851975 BGL851975:BGZ851975 AWP851975:AXD851975 AMT851975:ANH851975 ACX851975:ADL851975 TB851975:TP851975 JF851975:JT851975 J851975:X851975 WVR786439:WWF786439 WLV786439:WMJ786439 WBZ786439:WCN786439 VSD786439:VSR786439 VIH786439:VIV786439 UYL786439:UYZ786439 UOP786439:UPD786439 UET786439:UFH786439 TUX786439:TVL786439 TLB786439:TLP786439 TBF786439:TBT786439 SRJ786439:SRX786439 SHN786439:SIB786439 RXR786439:RYF786439 RNV786439:ROJ786439 RDZ786439:REN786439 QUD786439:QUR786439 QKH786439:QKV786439 QAL786439:QAZ786439 PQP786439:PRD786439 PGT786439:PHH786439 OWX786439:OXL786439 ONB786439:ONP786439 ODF786439:ODT786439 NTJ786439:NTX786439 NJN786439:NKB786439 MZR786439:NAF786439 MPV786439:MQJ786439 MFZ786439:MGN786439 LWD786439:LWR786439 LMH786439:LMV786439 LCL786439:LCZ786439 KSP786439:KTD786439 KIT786439:KJH786439 JYX786439:JZL786439 JPB786439:JPP786439 JFF786439:JFT786439 IVJ786439:IVX786439 ILN786439:IMB786439 IBR786439:ICF786439 HRV786439:HSJ786439 HHZ786439:HIN786439 GYD786439:GYR786439 GOH786439:GOV786439 GEL786439:GEZ786439 FUP786439:FVD786439 FKT786439:FLH786439 FAX786439:FBL786439 ERB786439:ERP786439 EHF786439:EHT786439 DXJ786439:DXX786439 DNN786439:DOB786439 DDR786439:DEF786439 CTV786439:CUJ786439 CJZ786439:CKN786439 CAD786439:CAR786439 BQH786439:BQV786439 BGL786439:BGZ786439 AWP786439:AXD786439 AMT786439:ANH786439 ACX786439:ADL786439 TB786439:TP786439 JF786439:JT786439 J786439:X786439 WVR720903:WWF720903 WLV720903:WMJ720903 WBZ720903:WCN720903 VSD720903:VSR720903 VIH720903:VIV720903 UYL720903:UYZ720903 UOP720903:UPD720903 UET720903:UFH720903 TUX720903:TVL720903 TLB720903:TLP720903 TBF720903:TBT720903 SRJ720903:SRX720903 SHN720903:SIB720903 RXR720903:RYF720903 RNV720903:ROJ720903 RDZ720903:REN720903 QUD720903:QUR720903 QKH720903:QKV720903 QAL720903:QAZ720903 PQP720903:PRD720903 PGT720903:PHH720903 OWX720903:OXL720903 ONB720903:ONP720903 ODF720903:ODT720903 NTJ720903:NTX720903 NJN720903:NKB720903 MZR720903:NAF720903 MPV720903:MQJ720903 MFZ720903:MGN720903 LWD720903:LWR720903 LMH720903:LMV720903 LCL720903:LCZ720903 KSP720903:KTD720903 KIT720903:KJH720903 JYX720903:JZL720903 JPB720903:JPP720903 JFF720903:JFT720903 IVJ720903:IVX720903 ILN720903:IMB720903 IBR720903:ICF720903 HRV720903:HSJ720903 HHZ720903:HIN720903 GYD720903:GYR720903 GOH720903:GOV720903 GEL720903:GEZ720903 FUP720903:FVD720903 FKT720903:FLH720903 FAX720903:FBL720903 ERB720903:ERP720903 EHF720903:EHT720903 DXJ720903:DXX720903 DNN720903:DOB720903 DDR720903:DEF720903 CTV720903:CUJ720903 CJZ720903:CKN720903 CAD720903:CAR720903 BQH720903:BQV720903 BGL720903:BGZ720903 AWP720903:AXD720903 AMT720903:ANH720903 ACX720903:ADL720903 TB720903:TP720903 JF720903:JT720903 J720903:X720903 WVR655367:WWF655367 WLV655367:WMJ655367 WBZ655367:WCN655367 VSD655367:VSR655367 VIH655367:VIV655367 UYL655367:UYZ655367 UOP655367:UPD655367 UET655367:UFH655367 TUX655367:TVL655367 TLB655367:TLP655367 TBF655367:TBT655367 SRJ655367:SRX655367 SHN655367:SIB655367 RXR655367:RYF655367 RNV655367:ROJ655367 RDZ655367:REN655367 QUD655367:QUR655367 QKH655367:QKV655367 QAL655367:QAZ655367 PQP655367:PRD655367 PGT655367:PHH655367 OWX655367:OXL655367 ONB655367:ONP655367 ODF655367:ODT655367 NTJ655367:NTX655367 NJN655367:NKB655367 MZR655367:NAF655367 MPV655367:MQJ655367 MFZ655367:MGN655367 LWD655367:LWR655367 LMH655367:LMV655367 LCL655367:LCZ655367 KSP655367:KTD655367 KIT655367:KJH655367 JYX655367:JZL655367 JPB655367:JPP655367 JFF655367:JFT655367 IVJ655367:IVX655367 ILN655367:IMB655367 IBR655367:ICF655367 HRV655367:HSJ655367 HHZ655367:HIN655367 GYD655367:GYR655367 GOH655367:GOV655367 GEL655367:GEZ655367 FUP655367:FVD655367 FKT655367:FLH655367 FAX655367:FBL655367 ERB655367:ERP655367 EHF655367:EHT655367 DXJ655367:DXX655367 DNN655367:DOB655367 DDR655367:DEF655367 CTV655367:CUJ655367 CJZ655367:CKN655367 CAD655367:CAR655367 BQH655367:BQV655367 BGL655367:BGZ655367 AWP655367:AXD655367 AMT655367:ANH655367 ACX655367:ADL655367 TB655367:TP655367 JF655367:JT655367 J655367:X655367 WVR589831:WWF589831 WLV589831:WMJ589831 WBZ589831:WCN589831 VSD589831:VSR589831 VIH589831:VIV589831 UYL589831:UYZ589831 UOP589831:UPD589831 UET589831:UFH589831 TUX589831:TVL589831 TLB589831:TLP589831 TBF589831:TBT589831 SRJ589831:SRX589831 SHN589831:SIB589831 RXR589831:RYF589831 RNV589831:ROJ589831 RDZ589831:REN589831 QUD589831:QUR589831 QKH589831:QKV589831 QAL589831:QAZ589831 PQP589831:PRD589831 PGT589831:PHH589831 OWX589831:OXL589831 ONB589831:ONP589831 ODF589831:ODT589831 NTJ589831:NTX589831 NJN589831:NKB589831 MZR589831:NAF589831 MPV589831:MQJ589831 MFZ589831:MGN589831 LWD589831:LWR589831 LMH589831:LMV589831 LCL589831:LCZ589831 KSP589831:KTD589831 KIT589831:KJH589831 JYX589831:JZL589831 JPB589831:JPP589831 JFF589831:JFT589831 IVJ589831:IVX589831 ILN589831:IMB589831 IBR589831:ICF589831 HRV589831:HSJ589831 HHZ589831:HIN589831 GYD589831:GYR589831 GOH589831:GOV589831 GEL589831:GEZ589831 FUP589831:FVD589831 FKT589831:FLH589831 FAX589831:FBL589831 ERB589831:ERP589831 EHF589831:EHT589831 DXJ589831:DXX589831 DNN589831:DOB589831 DDR589831:DEF589831 CTV589831:CUJ589831 CJZ589831:CKN589831 CAD589831:CAR589831 BQH589831:BQV589831 BGL589831:BGZ589831 AWP589831:AXD589831 AMT589831:ANH589831 ACX589831:ADL589831 TB589831:TP589831 JF589831:JT589831 J589831:X589831 WVR524295:WWF524295 WLV524295:WMJ524295 WBZ524295:WCN524295 VSD524295:VSR524295 VIH524295:VIV524295 UYL524295:UYZ524295 UOP524295:UPD524295 UET524295:UFH524295 TUX524295:TVL524295 TLB524295:TLP524295 TBF524295:TBT524295 SRJ524295:SRX524295 SHN524295:SIB524295 RXR524295:RYF524295 RNV524295:ROJ524295 RDZ524295:REN524295 QUD524295:QUR524295 QKH524295:QKV524295 QAL524295:QAZ524295 PQP524295:PRD524295 PGT524295:PHH524295 OWX524295:OXL524295 ONB524295:ONP524295 ODF524295:ODT524295 NTJ524295:NTX524295 NJN524295:NKB524295 MZR524295:NAF524295 MPV524295:MQJ524295 MFZ524295:MGN524295 LWD524295:LWR524295 LMH524295:LMV524295 LCL524295:LCZ524295 KSP524295:KTD524295 KIT524295:KJH524295 JYX524295:JZL524295 JPB524295:JPP524295 JFF524295:JFT524295 IVJ524295:IVX524295 ILN524295:IMB524295 IBR524295:ICF524295 HRV524295:HSJ524295 HHZ524295:HIN524295 GYD524295:GYR524295 GOH524295:GOV524295 GEL524295:GEZ524295 FUP524295:FVD524295 FKT524295:FLH524295 FAX524295:FBL524295 ERB524295:ERP524295 EHF524295:EHT524295 DXJ524295:DXX524295 DNN524295:DOB524295 DDR524295:DEF524295 CTV524295:CUJ524295 CJZ524295:CKN524295 CAD524295:CAR524295 BQH524295:BQV524295 BGL524295:BGZ524295 AWP524295:AXD524295 AMT524295:ANH524295 ACX524295:ADL524295 TB524295:TP524295 JF524295:JT524295 J524295:X524295 WVR458759:WWF458759 WLV458759:WMJ458759 WBZ458759:WCN458759 VSD458759:VSR458759 VIH458759:VIV458759 UYL458759:UYZ458759 UOP458759:UPD458759 UET458759:UFH458759 TUX458759:TVL458759 TLB458759:TLP458759 TBF458759:TBT458759 SRJ458759:SRX458759 SHN458759:SIB458759 RXR458759:RYF458759 RNV458759:ROJ458759 RDZ458759:REN458759 QUD458759:QUR458759 QKH458759:QKV458759 QAL458759:QAZ458759 PQP458759:PRD458759 PGT458759:PHH458759 OWX458759:OXL458759 ONB458759:ONP458759 ODF458759:ODT458759 NTJ458759:NTX458759 NJN458759:NKB458759 MZR458759:NAF458759 MPV458759:MQJ458759 MFZ458759:MGN458759 LWD458759:LWR458759 LMH458759:LMV458759 LCL458759:LCZ458759 KSP458759:KTD458759 KIT458759:KJH458759 JYX458759:JZL458759 JPB458759:JPP458759 JFF458759:JFT458759 IVJ458759:IVX458759 ILN458759:IMB458759 IBR458759:ICF458759 HRV458759:HSJ458759 HHZ458759:HIN458759 GYD458759:GYR458759 GOH458759:GOV458759 GEL458759:GEZ458759 FUP458759:FVD458759 FKT458759:FLH458759 FAX458759:FBL458759 ERB458759:ERP458759 EHF458759:EHT458759 DXJ458759:DXX458759 DNN458759:DOB458759 DDR458759:DEF458759 CTV458759:CUJ458759 CJZ458759:CKN458759 CAD458759:CAR458759 BQH458759:BQV458759 BGL458759:BGZ458759 AWP458759:AXD458759 AMT458759:ANH458759 ACX458759:ADL458759 TB458759:TP458759 JF458759:JT458759 J458759:X458759 WVR393223:WWF393223 WLV393223:WMJ393223 WBZ393223:WCN393223 VSD393223:VSR393223 VIH393223:VIV393223 UYL393223:UYZ393223 UOP393223:UPD393223 UET393223:UFH393223 TUX393223:TVL393223 TLB393223:TLP393223 TBF393223:TBT393223 SRJ393223:SRX393223 SHN393223:SIB393223 RXR393223:RYF393223 RNV393223:ROJ393223 RDZ393223:REN393223 QUD393223:QUR393223 QKH393223:QKV393223 QAL393223:QAZ393223 PQP393223:PRD393223 PGT393223:PHH393223 OWX393223:OXL393223 ONB393223:ONP393223 ODF393223:ODT393223 NTJ393223:NTX393223 NJN393223:NKB393223 MZR393223:NAF393223 MPV393223:MQJ393223 MFZ393223:MGN393223 LWD393223:LWR393223 LMH393223:LMV393223 LCL393223:LCZ393223 KSP393223:KTD393223 KIT393223:KJH393223 JYX393223:JZL393223 JPB393223:JPP393223 JFF393223:JFT393223 IVJ393223:IVX393223 ILN393223:IMB393223 IBR393223:ICF393223 HRV393223:HSJ393223 HHZ393223:HIN393223 GYD393223:GYR393223 GOH393223:GOV393223 GEL393223:GEZ393223 FUP393223:FVD393223 FKT393223:FLH393223 FAX393223:FBL393223 ERB393223:ERP393223 EHF393223:EHT393223 DXJ393223:DXX393223 DNN393223:DOB393223 DDR393223:DEF393223 CTV393223:CUJ393223 CJZ393223:CKN393223 CAD393223:CAR393223 BQH393223:BQV393223 BGL393223:BGZ393223 AWP393223:AXD393223 AMT393223:ANH393223 ACX393223:ADL393223 TB393223:TP393223 JF393223:JT393223 J393223:X393223 WVR327687:WWF327687 WLV327687:WMJ327687 WBZ327687:WCN327687 VSD327687:VSR327687 VIH327687:VIV327687 UYL327687:UYZ327687 UOP327687:UPD327687 UET327687:UFH327687 TUX327687:TVL327687 TLB327687:TLP327687 TBF327687:TBT327687 SRJ327687:SRX327687 SHN327687:SIB327687 RXR327687:RYF327687 RNV327687:ROJ327687 RDZ327687:REN327687 QUD327687:QUR327687 QKH327687:QKV327687 QAL327687:QAZ327687 PQP327687:PRD327687 PGT327687:PHH327687 OWX327687:OXL327687 ONB327687:ONP327687 ODF327687:ODT327687 NTJ327687:NTX327687 NJN327687:NKB327687 MZR327687:NAF327687 MPV327687:MQJ327687 MFZ327687:MGN327687 LWD327687:LWR327687 LMH327687:LMV327687 LCL327687:LCZ327687 KSP327687:KTD327687 KIT327687:KJH327687 JYX327687:JZL327687 JPB327687:JPP327687 JFF327687:JFT327687 IVJ327687:IVX327687 ILN327687:IMB327687 IBR327687:ICF327687 HRV327687:HSJ327687 HHZ327687:HIN327687 GYD327687:GYR327687 GOH327687:GOV327687 GEL327687:GEZ327687 FUP327687:FVD327687 FKT327687:FLH327687 FAX327687:FBL327687 ERB327687:ERP327687 EHF327687:EHT327687 DXJ327687:DXX327687 DNN327687:DOB327687 DDR327687:DEF327687 CTV327687:CUJ327687 CJZ327687:CKN327687 CAD327687:CAR327687 BQH327687:BQV327687 BGL327687:BGZ327687 AWP327687:AXD327687 AMT327687:ANH327687 ACX327687:ADL327687 TB327687:TP327687 JF327687:JT327687 J327687:X327687 WVR262151:WWF262151 WLV262151:WMJ262151 WBZ262151:WCN262151 VSD262151:VSR262151 VIH262151:VIV262151 UYL262151:UYZ262151 UOP262151:UPD262151 UET262151:UFH262151 TUX262151:TVL262151 TLB262151:TLP262151 TBF262151:TBT262151 SRJ262151:SRX262151 SHN262151:SIB262151 RXR262151:RYF262151 RNV262151:ROJ262151 RDZ262151:REN262151 QUD262151:QUR262151 QKH262151:QKV262151 QAL262151:QAZ262151 PQP262151:PRD262151 PGT262151:PHH262151 OWX262151:OXL262151 ONB262151:ONP262151 ODF262151:ODT262151 NTJ262151:NTX262151 NJN262151:NKB262151 MZR262151:NAF262151 MPV262151:MQJ262151 MFZ262151:MGN262151 LWD262151:LWR262151 LMH262151:LMV262151 LCL262151:LCZ262151 KSP262151:KTD262151 KIT262151:KJH262151 JYX262151:JZL262151 JPB262151:JPP262151 JFF262151:JFT262151 IVJ262151:IVX262151 ILN262151:IMB262151 IBR262151:ICF262151 HRV262151:HSJ262151 HHZ262151:HIN262151 GYD262151:GYR262151 GOH262151:GOV262151 GEL262151:GEZ262151 FUP262151:FVD262151 FKT262151:FLH262151 FAX262151:FBL262151 ERB262151:ERP262151 EHF262151:EHT262151 DXJ262151:DXX262151 DNN262151:DOB262151 DDR262151:DEF262151 CTV262151:CUJ262151 CJZ262151:CKN262151 CAD262151:CAR262151 BQH262151:BQV262151 BGL262151:BGZ262151 AWP262151:AXD262151 AMT262151:ANH262151 ACX262151:ADL262151 TB262151:TP262151 JF262151:JT262151 J262151:X262151 WVR196615:WWF196615 WLV196615:WMJ196615 WBZ196615:WCN196615 VSD196615:VSR196615 VIH196615:VIV196615 UYL196615:UYZ196615 UOP196615:UPD196615 UET196615:UFH196615 TUX196615:TVL196615 TLB196615:TLP196615 TBF196615:TBT196615 SRJ196615:SRX196615 SHN196615:SIB196615 RXR196615:RYF196615 RNV196615:ROJ196615 RDZ196615:REN196615 QUD196615:QUR196615 QKH196615:QKV196615 QAL196615:QAZ196615 PQP196615:PRD196615 PGT196615:PHH196615 OWX196615:OXL196615 ONB196615:ONP196615 ODF196615:ODT196615 NTJ196615:NTX196615 NJN196615:NKB196615 MZR196615:NAF196615 MPV196615:MQJ196615 MFZ196615:MGN196615 LWD196615:LWR196615 LMH196615:LMV196615 LCL196615:LCZ196615 KSP196615:KTD196615 KIT196615:KJH196615 JYX196615:JZL196615 JPB196615:JPP196615 JFF196615:JFT196615 IVJ196615:IVX196615 ILN196615:IMB196615 IBR196615:ICF196615 HRV196615:HSJ196615 HHZ196615:HIN196615 GYD196615:GYR196615 GOH196615:GOV196615 GEL196615:GEZ196615 FUP196615:FVD196615 FKT196615:FLH196615 FAX196615:FBL196615 ERB196615:ERP196615 EHF196615:EHT196615 DXJ196615:DXX196615 DNN196615:DOB196615 DDR196615:DEF196615 CTV196615:CUJ196615 CJZ196615:CKN196615 CAD196615:CAR196615 BQH196615:BQV196615 BGL196615:BGZ196615 AWP196615:AXD196615 AMT196615:ANH196615 ACX196615:ADL196615 TB196615:TP196615 JF196615:JT196615 J196615:X196615 WVR131079:WWF131079 WLV131079:WMJ131079 WBZ131079:WCN131079 VSD131079:VSR131079 VIH131079:VIV131079 UYL131079:UYZ131079 UOP131079:UPD131079 UET131079:UFH131079 TUX131079:TVL131079 TLB131079:TLP131079 TBF131079:TBT131079 SRJ131079:SRX131079 SHN131079:SIB131079 RXR131079:RYF131079 RNV131079:ROJ131079 RDZ131079:REN131079 QUD131079:QUR131079 QKH131079:QKV131079 QAL131079:QAZ131079 PQP131079:PRD131079 PGT131079:PHH131079 OWX131079:OXL131079 ONB131079:ONP131079 ODF131079:ODT131079 NTJ131079:NTX131079 NJN131079:NKB131079 MZR131079:NAF131079 MPV131079:MQJ131079 MFZ131079:MGN131079 LWD131079:LWR131079 LMH131079:LMV131079 LCL131079:LCZ131079 KSP131079:KTD131079 KIT131079:KJH131079 JYX131079:JZL131079 JPB131079:JPP131079 JFF131079:JFT131079 IVJ131079:IVX131079 ILN131079:IMB131079 IBR131079:ICF131079 HRV131079:HSJ131079 HHZ131079:HIN131079 GYD131079:GYR131079 GOH131079:GOV131079 GEL131079:GEZ131079 FUP131079:FVD131079 FKT131079:FLH131079 FAX131079:FBL131079 ERB131079:ERP131079 EHF131079:EHT131079 DXJ131079:DXX131079 DNN131079:DOB131079 DDR131079:DEF131079 CTV131079:CUJ131079 CJZ131079:CKN131079 CAD131079:CAR131079 BQH131079:BQV131079 BGL131079:BGZ131079 AWP131079:AXD131079 AMT131079:ANH131079 ACX131079:ADL131079 TB131079:TP131079 JF131079:JT131079 J131079:X131079 WVR65543:WWF65543 WLV65543:WMJ65543 WBZ65543:WCN65543 VSD65543:VSR65543 VIH65543:VIV65543 UYL65543:UYZ65543 UOP65543:UPD65543 UET65543:UFH65543 TUX65543:TVL65543 TLB65543:TLP65543 TBF65543:TBT65543 SRJ65543:SRX65543 SHN65543:SIB65543 RXR65543:RYF65543 RNV65543:ROJ65543 RDZ65543:REN65543 QUD65543:QUR65543 QKH65543:QKV65543 QAL65543:QAZ65543 PQP65543:PRD65543 PGT65543:PHH65543 OWX65543:OXL65543 ONB65543:ONP65543 ODF65543:ODT65543 NTJ65543:NTX65543 NJN65543:NKB65543 MZR65543:NAF65543 MPV65543:MQJ65543 MFZ65543:MGN65543 LWD65543:LWR65543 LMH65543:LMV65543 LCL65543:LCZ65543 KSP65543:KTD65543 KIT65543:KJH65543 JYX65543:JZL65543 JPB65543:JPP65543 JFF65543:JFT65543 IVJ65543:IVX65543 ILN65543:IMB65543 IBR65543:ICF65543 HRV65543:HSJ65543 HHZ65543:HIN65543 GYD65543:GYR65543 GOH65543:GOV65543 GEL65543:GEZ65543 FUP65543:FVD65543 FKT65543:FLH65543 FAX65543:FBL65543 ERB65543:ERP65543 EHF65543:EHT65543 DXJ65543:DXX65543 DNN65543:DOB65543 DDR65543:DEF65543 CTV65543:CUJ65543 CJZ65543:CKN65543 CAD65543:CAR65543 BQH65543:BQV65543 BGL65543:BGZ65543 AWP65543:AXD65543 AMT65543:ANH65543 ACX65543:ADL65543 TB65543:TP65543 JF65543:JT65543 J65543:X65543 WVR26:WWF26 WLV26:WMJ26 WBZ26:WCN26 VSD26:VSR26 VIH26:VIV26 UYL26:UYZ26 UOP26:UPD26 UET26:UFH26 TUX26:TVL26 TLB26:TLP26 TBF26:TBT26 SRJ26:SRX26 SHN26:SIB26 RXR26:RYF26 RNV26:ROJ26 RDZ26:REN26 QUD26:QUR26 QKH26:QKV26 QAL26:QAZ26 PQP26:PRD26 PGT26:PHH26 OWX26:OXL26 ONB26:ONP26 ODF26:ODT26 NTJ26:NTX26 NJN26:NKB26 MZR26:NAF26 MPV26:MQJ26 MFZ26:MGN26 LWD26:LWR26 LMH26:LMV26 LCL26:LCZ26 KSP26:KTD26 KIT26:KJH26 JYX26:JZL26 JPB26:JPP26 JFF26:JFT26 IVJ26:IVX26 ILN26:IMB26 IBR26:ICF26 HRV26:HSJ26 HHZ26:HIN26 GYD26:GYR26 GOH26:GOV26 GEL26:GEZ26 FUP26:FVD26 FKT26:FLH26 FAX26:FBL26 ERB26:ERP26 EHF26:EHT26 DXJ26:DXX26 DNN26:DOB26 DDR26:DEF26 CTV26:CUJ26 CJZ26:CKN26 CAD26:CAR26 BQH26:BQV26 BGL26:BGZ26 AWP26:AXD26 AMT26:ANH26 ACX26:ADL26 TB26:TP26 JF26:JT26 VIH983059:VIV983059 WVR983045:WWF983045 WLV983045:WMJ983045 WBZ983045:WCN983045 VSD983045:VSR983045 VIH983045:VIV983045 UYL983045:UYZ983045 UOP983045:UPD983045 UET983045:UFH983045 TUX983045:TVL983045 TLB983045:TLP983045 TBF983045:TBT983045 SRJ983045:SRX983045 SHN983045:SIB983045 RXR983045:RYF983045 RNV983045:ROJ983045 RDZ983045:REN983045 QUD983045:QUR983045 QKH983045:QKV983045 QAL983045:QAZ983045 PQP983045:PRD983045 PGT983045:PHH983045 OWX983045:OXL983045 ONB983045:ONP983045 ODF983045:ODT983045 NTJ983045:NTX983045 NJN983045:NKB983045 MZR983045:NAF983045 MPV983045:MQJ983045 MFZ983045:MGN983045 LWD983045:LWR983045 LMH983045:LMV983045 LCL983045:LCZ983045 KSP983045:KTD983045 KIT983045:KJH983045 JYX983045:JZL983045 JPB983045:JPP983045 JFF983045:JFT983045 IVJ983045:IVX983045 ILN983045:IMB983045 IBR983045:ICF983045 HRV983045:HSJ983045 HHZ983045:HIN983045 GYD983045:GYR983045 GOH983045:GOV983045 GEL983045:GEZ983045 FUP983045:FVD983045 FKT983045:FLH983045 FAX983045:FBL983045 ERB983045:ERP983045 EHF983045:EHT983045 DXJ983045:DXX983045 DNN983045:DOB983045 DDR983045:DEF983045 CTV983045:CUJ983045 CJZ983045:CKN983045 CAD983045:CAR983045 BQH983045:BQV983045 BGL983045:BGZ983045 AWP983045:AXD983045 AMT983045:ANH983045 ACX983045:ADL983045 TB983045:TP983045 JF983045:JT983045 J983045:X983045 WVR917509:WWF917509 WLV917509:WMJ917509 WBZ917509:WCN917509 VSD917509:VSR917509 VIH917509:VIV917509 UYL917509:UYZ917509 UOP917509:UPD917509 UET917509:UFH917509 TUX917509:TVL917509 TLB917509:TLP917509 TBF917509:TBT917509 SRJ917509:SRX917509 SHN917509:SIB917509 RXR917509:RYF917509 RNV917509:ROJ917509 RDZ917509:REN917509 QUD917509:QUR917509 QKH917509:QKV917509 QAL917509:QAZ917509 PQP917509:PRD917509 PGT917509:PHH917509 OWX917509:OXL917509 ONB917509:ONP917509 ODF917509:ODT917509 NTJ917509:NTX917509 NJN917509:NKB917509 MZR917509:NAF917509 MPV917509:MQJ917509 MFZ917509:MGN917509 LWD917509:LWR917509 LMH917509:LMV917509 LCL917509:LCZ917509 KSP917509:KTD917509 KIT917509:KJH917509 JYX917509:JZL917509 JPB917509:JPP917509 JFF917509:JFT917509 IVJ917509:IVX917509 ILN917509:IMB917509 IBR917509:ICF917509 HRV917509:HSJ917509 HHZ917509:HIN917509 GYD917509:GYR917509 GOH917509:GOV917509 GEL917509:GEZ917509 FUP917509:FVD917509 FKT917509:FLH917509 FAX917509:FBL917509 ERB917509:ERP917509 EHF917509:EHT917509 DXJ917509:DXX917509 DNN917509:DOB917509 DDR917509:DEF917509 CTV917509:CUJ917509 CJZ917509:CKN917509 CAD917509:CAR917509 BQH917509:BQV917509 BGL917509:BGZ917509 AWP917509:AXD917509 AMT917509:ANH917509 ACX917509:ADL917509 TB917509:TP917509 JF917509:JT917509 J917509:X917509 WVR851973:WWF851973 WLV851973:WMJ851973 WBZ851973:WCN851973 VSD851973:VSR851973 VIH851973:VIV851973 UYL851973:UYZ851973 UOP851973:UPD851973 UET851973:UFH851973 TUX851973:TVL851973 TLB851973:TLP851973 TBF851973:TBT851973 SRJ851973:SRX851973 SHN851973:SIB851973 RXR851973:RYF851973 RNV851973:ROJ851973 RDZ851973:REN851973 QUD851973:QUR851973 QKH851973:QKV851973 QAL851973:QAZ851973 PQP851973:PRD851973 PGT851973:PHH851973 OWX851973:OXL851973 ONB851973:ONP851973 ODF851973:ODT851973 NTJ851973:NTX851973 NJN851973:NKB851973 MZR851973:NAF851973 MPV851973:MQJ851973 MFZ851973:MGN851973 LWD851973:LWR851973 LMH851973:LMV851973 LCL851973:LCZ851973 KSP851973:KTD851973 KIT851973:KJH851973 JYX851973:JZL851973 JPB851973:JPP851973 JFF851973:JFT851973 IVJ851973:IVX851973 ILN851973:IMB851973 IBR851973:ICF851973 HRV851973:HSJ851973 HHZ851973:HIN851973 GYD851973:GYR851973 GOH851973:GOV851973 GEL851973:GEZ851973 FUP851973:FVD851973 FKT851973:FLH851973 FAX851973:FBL851973 ERB851973:ERP851973 EHF851973:EHT851973 DXJ851973:DXX851973 DNN851973:DOB851973 DDR851973:DEF851973 CTV851973:CUJ851973 CJZ851973:CKN851973 CAD851973:CAR851973 BQH851973:BQV851973 BGL851973:BGZ851973 AWP851973:AXD851973 AMT851973:ANH851973 ACX851973:ADL851973 TB851973:TP851973 JF851973:JT851973 J851973:X851973 WVR786437:WWF786437 WLV786437:WMJ786437 WBZ786437:WCN786437 VSD786437:VSR786437 VIH786437:VIV786437 UYL786437:UYZ786437 UOP786437:UPD786437 UET786437:UFH786437 TUX786437:TVL786437 TLB786437:TLP786437 TBF786437:TBT786437 SRJ786437:SRX786437 SHN786437:SIB786437 RXR786437:RYF786437 RNV786437:ROJ786437 RDZ786437:REN786437 QUD786437:QUR786437 QKH786437:QKV786437 QAL786437:QAZ786437 PQP786437:PRD786437 PGT786437:PHH786437 OWX786437:OXL786437 ONB786437:ONP786437 ODF786437:ODT786437 NTJ786437:NTX786437 NJN786437:NKB786437 MZR786437:NAF786437 MPV786437:MQJ786437 MFZ786437:MGN786437 LWD786437:LWR786437 LMH786437:LMV786437 LCL786437:LCZ786437 KSP786437:KTD786437 KIT786437:KJH786437 JYX786437:JZL786437 JPB786437:JPP786437 JFF786437:JFT786437 IVJ786437:IVX786437 ILN786437:IMB786437 IBR786437:ICF786437 HRV786437:HSJ786437 HHZ786437:HIN786437 GYD786437:GYR786437 GOH786437:GOV786437 GEL786437:GEZ786437 FUP786437:FVD786437 FKT786437:FLH786437 FAX786437:FBL786437 ERB786437:ERP786437 EHF786437:EHT786437 DXJ786437:DXX786437 DNN786437:DOB786437 DDR786437:DEF786437 CTV786437:CUJ786437 CJZ786437:CKN786437 CAD786437:CAR786437 BQH786437:BQV786437 BGL786437:BGZ786437 AWP786437:AXD786437 AMT786437:ANH786437 ACX786437:ADL786437 TB786437:TP786437 JF786437:JT786437 J786437:X786437 WVR720901:WWF720901 WLV720901:WMJ720901 WBZ720901:WCN720901 VSD720901:VSR720901 VIH720901:VIV720901 UYL720901:UYZ720901 UOP720901:UPD720901 UET720901:UFH720901 TUX720901:TVL720901 TLB720901:TLP720901 TBF720901:TBT720901 SRJ720901:SRX720901 SHN720901:SIB720901 RXR720901:RYF720901 RNV720901:ROJ720901 RDZ720901:REN720901 QUD720901:QUR720901 QKH720901:QKV720901 QAL720901:QAZ720901 PQP720901:PRD720901 PGT720901:PHH720901 OWX720901:OXL720901 ONB720901:ONP720901 ODF720901:ODT720901 NTJ720901:NTX720901 NJN720901:NKB720901 MZR720901:NAF720901 MPV720901:MQJ720901 MFZ720901:MGN720901 LWD720901:LWR720901 LMH720901:LMV720901 LCL720901:LCZ720901 KSP720901:KTD720901 KIT720901:KJH720901 JYX720901:JZL720901 JPB720901:JPP720901 JFF720901:JFT720901 IVJ720901:IVX720901 ILN720901:IMB720901 IBR720901:ICF720901 HRV720901:HSJ720901 HHZ720901:HIN720901 GYD720901:GYR720901 GOH720901:GOV720901 GEL720901:GEZ720901 FUP720901:FVD720901 FKT720901:FLH720901 FAX720901:FBL720901 ERB720901:ERP720901 EHF720901:EHT720901 DXJ720901:DXX720901 DNN720901:DOB720901 DDR720901:DEF720901 CTV720901:CUJ720901 CJZ720901:CKN720901 CAD720901:CAR720901 BQH720901:BQV720901 BGL720901:BGZ720901 AWP720901:AXD720901 AMT720901:ANH720901 ACX720901:ADL720901 TB720901:TP720901 JF720901:JT720901 J720901:X720901 WVR655365:WWF655365 WLV655365:WMJ655365 WBZ655365:WCN655365 VSD655365:VSR655365 VIH655365:VIV655365 UYL655365:UYZ655365 UOP655365:UPD655365 UET655365:UFH655365 TUX655365:TVL655365 TLB655365:TLP655365 TBF655365:TBT655365 SRJ655365:SRX655365 SHN655365:SIB655365 RXR655365:RYF655365 RNV655365:ROJ655365 RDZ655365:REN655365 QUD655365:QUR655365 QKH655365:QKV655365 QAL655365:QAZ655365 PQP655365:PRD655365 PGT655365:PHH655365 OWX655365:OXL655365 ONB655365:ONP655365 ODF655365:ODT655365 NTJ655365:NTX655365 NJN655365:NKB655365 MZR655365:NAF655365 MPV655365:MQJ655365 MFZ655365:MGN655365 LWD655365:LWR655365 LMH655365:LMV655365 LCL655365:LCZ655365 KSP655365:KTD655365 KIT655365:KJH655365 JYX655365:JZL655365 JPB655365:JPP655365 JFF655365:JFT655365 IVJ655365:IVX655365 ILN655365:IMB655365 IBR655365:ICF655365 HRV655365:HSJ655365 HHZ655365:HIN655365 GYD655365:GYR655365 GOH655365:GOV655365 GEL655365:GEZ655365 FUP655365:FVD655365 FKT655365:FLH655365 FAX655365:FBL655365 ERB655365:ERP655365 EHF655365:EHT655365 DXJ655365:DXX655365 DNN655365:DOB655365 DDR655365:DEF655365 CTV655365:CUJ655365 CJZ655365:CKN655365 CAD655365:CAR655365 BQH655365:BQV655365 BGL655365:BGZ655365 AWP655365:AXD655365 AMT655365:ANH655365 ACX655365:ADL655365 TB655365:TP655365 JF655365:JT655365 J655365:X655365 WVR589829:WWF589829 WLV589829:WMJ589829 WBZ589829:WCN589829 VSD589829:VSR589829 VIH589829:VIV589829 UYL589829:UYZ589829 UOP589829:UPD589829 UET589829:UFH589829 TUX589829:TVL589829 TLB589829:TLP589829 TBF589829:TBT589829 SRJ589829:SRX589829 SHN589829:SIB589829 RXR589829:RYF589829 RNV589829:ROJ589829 RDZ589829:REN589829 QUD589829:QUR589829 QKH589829:QKV589829 QAL589829:QAZ589829 PQP589829:PRD589829 PGT589829:PHH589829 OWX589829:OXL589829 ONB589829:ONP589829 ODF589829:ODT589829 NTJ589829:NTX589829 NJN589829:NKB589829 MZR589829:NAF589829 MPV589829:MQJ589829 MFZ589829:MGN589829 LWD589829:LWR589829 LMH589829:LMV589829 LCL589829:LCZ589829 KSP589829:KTD589829 KIT589829:KJH589829 JYX589829:JZL589829 JPB589829:JPP589829 JFF589829:JFT589829 IVJ589829:IVX589829 ILN589829:IMB589829 IBR589829:ICF589829 HRV589829:HSJ589829 HHZ589829:HIN589829 GYD589829:GYR589829 GOH589829:GOV589829 GEL589829:GEZ589829 FUP589829:FVD589829 FKT589829:FLH589829 FAX589829:FBL589829 ERB589829:ERP589829 EHF589829:EHT589829 DXJ589829:DXX589829 DNN589829:DOB589829 DDR589829:DEF589829 CTV589829:CUJ589829 CJZ589829:CKN589829 CAD589829:CAR589829 BQH589829:BQV589829 BGL589829:BGZ589829 AWP589829:AXD589829 AMT589829:ANH589829 ACX589829:ADL589829 TB589829:TP589829 JF589829:JT589829 J589829:X589829 WVR524293:WWF524293 WLV524293:WMJ524293 WBZ524293:WCN524293 VSD524293:VSR524293 VIH524293:VIV524293 UYL524293:UYZ524293 UOP524293:UPD524293 UET524293:UFH524293 TUX524293:TVL524293 TLB524293:TLP524293 TBF524293:TBT524293 SRJ524293:SRX524293 SHN524293:SIB524293 RXR524293:RYF524293 RNV524293:ROJ524293 RDZ524293:REN524293 QUD524293:QUR524293 QKH524293:QKV524293 QAL524293:QAZ524293 PQP524293:PRD524293 PGT524293:PHH524293 OWX524293:OXL524293 ONB524293:ONP524293 ODF524293:ODT524293 NTJ524293:NTX524293 NJN524293:NKB524293 MZR524293:NAF524293 MPV524293:MQJ524293 MFZ524293:MGN524293 LWD524293:LWR524293 LMH524293:LMV524293 LCL524293:LCZ524293 KSP524293:KTD524293 KIT524293:KJH524293 JYX524293:JZL524293 JPB524293:JPP524293 JFF524293:JFT524293 IVJ524293:IVX524293 ILN524293:IMB524293 IBR524293:ICF524293 HRV524293:HSJ524293 HHZ524293:HIN524293 GYD524293:GYR524293 GOH524293:GOV524293 GEL524293:GEZ524293 FUP524293:FVD524293 FKT524293:FLH524293 FAX524293:FBL524293 ERB524293:ERP524293 EHF524293:EHT524293 DXJ524293:DXX524293 DNN524293:DOB524293 DDR524293:DEF524293 CTV524293:CUJ524293 CJZ524293:CKN524293 CAD524293:CAR524293 BQH524293:BQV524293 BGL524293:BGZ524293 AWP524293:AXD524293 AMT524293:ANH524293 ACX524293:ADL524293 TB524293:TP524293 JF524293:JT524293 J524293:X524293 WVR458757:WWF458757 WLV458757:WMJ458757 WBZ458757:WCN458757 VSD458757:VSR458757 VIH458757:VIV458757 UYL458757:UYZ458757 UOP458757:UPD458757 UET458757:UFH458757 TUX458757:TVL458757 TLB458757:TLP458757 TBF458757:TBT458757 SRJ458757:SRX458757 SHN458757:SIB458757 RXR458757:RYF458757 RNV458757:ROJ458757 RDZ458757:REN458757 QUD458757:QUR458757 QKH458757:QKV458757 QAL458757:QAZ458757 PQP458757:PRD458757 PGT458757:PHH458757 OWX458757:OXL458757 ONB458757:ONP458757 ODF458757:ODT458757 NTJ458757:NTX458757 NJN458757:NKB458757 MZR458757:NAF458757 MPV458757:MQJ458757 MFZ458757:MGN458757 LWD458757:LWR458757 LMH458757:LMV458757 LCL458757:LCZ458757 KSP458757:KTD458757 KIT458757:KJH458757 JYX458757:JZL458757 JPB458757:JPP458757 JFF458757:JFT458757 IVJ458757:IVX458757 ILN458757:IMB458757 IBR458757:ICF458757 HRV458757:HSJ458757 HHZ458757:HIN458757 GYD458757:GYR458757 GOH458757:GOV458757 GEL458757:GEZ458757 FUP458757:FVD458757 FKT458757:FLH458757 FAX458757:FBL458757 ERB458757:ERP458757 EHF458757:EHT458757 DXJ458757:DXX458757 DNN458757:DOB458757 DDR458757:DEF458757 CTV458757:CUJ458757 CJZ458757:CKN458757 CAD458757:CAR458757 BQH458757:BQV458757 BGL458757:BGZ458757 AWP458757:AXD458757 AMT458757:ANH458757 ACX458757:ADL458757 TB458757:TP458757 JF458757:JT458757 J458757:X458757 WVR393221:WWF393221 WLV393221:WMJ393221 WBZ393221:WCN393221 VSD393221:VSR393221 VIH393221:VIV393221 UYL393221:UYZ393221 UOP393221:UPD393221 UET393221:UFH393221 TUX393221:TVL393221 TLB393221:TLP393221 TBF393221:TBT393221 SRJ393221:SRX393221 SHN393221:SIB393221 RXR393221:RYF393221 RNV393221:ROJ393221 RDZ393221:REN393221 QUD393221:QUR393221 QKH393221:QKV393221 QAL393221:QAZ393221 PQP393221:PRD393221 PGT393221:PHH393221 OWX393221:OXL393221 ONB393221:ONP393221 ODF393221:ODT393221 NTJ393221:NTX393221 NJN393221:NKB393221 MZR393221:NAF393221 MPV393221:MQJ393221 MFZ393221:MGN393221 LWD393221:LWR393221 LMH393221:LMV393221 LCL393221:LCZ393221 KSP393221:KTD393221 KIT393221:KJH393221 JYX393221:JZL393221 JPB393221:JPP393221 JFF393221:JFT393221 IVJ393221:IVX393221 ILN393221:IMB393221 IBR393221:ICF393221 HRV393221:HSJ393221 HHZ393221:HIN393221 GYD393221:GYR393221 GOH393221:GOV393221 GEL393221:GEZ393221 FUP393221:FVD393221 FKT393221:FLH393221 FAX393221:FBL393221 ERB393221:ERP393221 EHF393221:EHT393221 DXJ393221:DXX393221 DNN393221:DOB393221 DDR393221:DEF393221 CTV393221:CUJ393221 CJZ393221:CKN393221 CAD393221:CAR393221 BQH393221:BQV393221 BGL393221:BGZ393221 AWP393221:AXD393221 AMT393221:ANH393221 ACX393221:ADL393221 TB393221:TP393221 JF393221:JT393221 J393221:X393221 WVR327685:WWF327685 WLV327685:WMJ327685 WBZ327685:WCN327685 VSD327685:VSR327685 VIH327685:VIV327685 UYL327685:UYZ327685 UOP327685:UPD327685 UET327685:UFH327685 TUX327685:TVL327685 TLB327685:TLP327685 TBF327685:TBT327685 SRJ327685:SRX327685 SHN327685:SIB327685 RXR327685:RYF327685 RNV327685:ROJ327685 RDZ327685:REN327685 QUD327685:QUR327685 QKH327685:QKV327685 QAL327685:QAZ327685 PQP327685:PRD327685 PGT327685:PHH327685 OWX327685:OXL327685 ONB327685:ONP327685 ODF327685:ODT327685 NTJ327685:NTX327685 NJN327685:NKB327685 MZR327685:NAF327685 MPV327685:MQJ327685 MFZ327685:MGN327685 LWD327685:LWR327685 LMH327685:LMV327685 LCL327685:LCZ327685 KSP327685:KTD327685 KIT327685:KJH327685 JYX327685:JZL327685 JPB327685:JPP327685 JFF327685:JFT327685 IVJ327685:IVX327685 ILN327685:IMB327685 IBR327685:ICF327685 HRV327685:HSJ327685 HHZ327685:HIN327685 GYD327685:GYR327685 GOH327685:GOV327685 GEL327685:GEZ327685 FUP327685:FVD327685 FKT327685:FLH327685 FAX327685:FBL327685 ERB327685:ERP327685 EHF327685:EHT327685 DXJ327685:DXX327685 DNN327685:DOB327685 DDR327685:DEF327685 CTV327685:CUJ327685 CJZ327685:CKN327685 CAD327685:CAR327685 BQH327685:BQV327685 BGL327685:BGZ327685 AWP327685:AXD327685 AMT327685:ANH327685 ACX327685:ADL327685 TB327685:TP327685 JF327685:JT327685 J327685:X327685 WVR262149:WWF262149 WLV262149:WMJ262149 WBZ262149:WCN262149 VSD262149:VSR262149 VIH262149:VIV262149 UYL262149:UYZ262149 UOP262149:UPD262149 UET262149:UFH262149 TUX262149:TVL262149 TLB262149:TLP262149 TBF262149:TBT262149 SRJ262149:SRX262149 SHN262149:SIB262149 RXR262149:RYF262149 RNV262149:ROJ262149 RDZ262149:REN262149 QUD262149:QUR262149 QKH262149:QKV262149 QAL262149:QAZ262149 PQP262149:PRD262149 PGT262149:PHH262149 OWX262149:OXL262149 ONB262149:ONP262149 ODF262149:ODT262149 NTJ262149:NTX262149 NJN262149:NKB262149 MZR262149:NAF262149 MPV262149:MQJ262149 MFZ262149:MGN262149 LWD262149:LWR262149 LMH262149:LMV262149 LCL262149:LCZ262149 KSP262149:KTD262149 KIT262149:KJH262149 JYX262149:JZL262149 JPB262149:JPP262149 JFF262149:JFT262149 IVJ262149:IVX262149 ILN262149:IMB262149 IBR262149:ICF262149 HRV262149:HSJ262149 HHZ262149:HIN262149 GYD262149:GYR262149 GOH262149:GOV262149 GEL262149:GEZ262149 FUP262149:FVD262149 FKT262149:FLH262149 FAX262149:FBL262149 ERB262149:ERP262149 EHF262149:EHT262149 DXJ262149:DXX262149 DNN262149:DOB262149 DDR262149:DEF262149 CTV262149:CUJ262149 CJZ262149:CKN262149 CAD262149:CAR262149 BQH262149:BQV262149 BGL262149:BGZ262149 AWP262149:AXD262149 AMT262149:ANH262149 ACX262149:ADL262149 TB262149:TP262149 JF262149:JT262149 J262149:X262149 WVR196613:WWF196613 WLV196613:WMJ196613 WBZ196613:WCN196613 VSD196613:VSR196613 VIH196613:VIV196613 UYL196613:UYZ196613 UOP196613:UPD196613 UET196613:UFH196613 TUX196613:TVL196613 TLB196613:TLP196613 TBF196613:TBT196613 SRJ196613:SRX196613 SHN196613:SIB196613 RXR196613:RYF196613 RNV196613:ROJ196613 RDZ196613:REN196613 QUD196613:QUR196613 QKH196613:QKV196613 QAL196613:QAZ196613 PQP196613:PRD196613 PGT196613:PHH196613 OWX196613:OXL196613 ONB196613:ONP196613 ODF196613:ODT196613 NTJ196613:NTX196613 NJN196613:NKB196613 MZR196613:NAF196613 MPV196613:MQJ196613 MFZ196613:MGN196613 LWD196613:LWR196613 LMH196613:LMV196613 LCL196613:LCZ196613 KSP196613:KTD196613 KIT196613:KJH196613 JYX196613:JZL196613 JPB196613:JPP196613 JFF196613:JFT196613 IVJ196613:IVX196613 ILN196613:IMB196613 IBR196613:ICF196613 HRV196613:HSJ196613 HHZ196613:HIN196613 GYD196613:GYR196613 GOH196613:GOV196613 GEL196613:GEZ196613 FUP196613:FVD196613 FKT196613:FLH196613 FAX196613:FBL196613 ERB196613:ERP196613 EHF196613:EHT196613 DXJ196613:DXX196613 DNN196613:DOB196613 DDR196613:DEF196613 CTV196613:CUJ196613 CJZ196613:CKN196613 CAD196613:CAR196613 BQH196613:BQV196613 BGL196613:BGZ196613 AWP196613:AXD196613 AMT196613:ANH196613 ACX196613:ADL196613 TB196613:TP196613 JF196613:JT196613 J196613:X196613 WVR131077:WWF131077 WLV131077:WMJ131077 WBZ131077:WCN131077 VSD131077:VSR131077 VIH131077:VIV131077 UYL131077:UYZ131077 UOP131077:UPD131077 UET131077:UFH131077 TUX131077:TVL131077 TLB131077:TLP131077 TBF131077:TBT131077 SRJ131077:SRX131077 SHN131077:SIB131077 RXR131077:RYF131077 RNV131077:ROJ131077 RDZ131077:REN131077 QUD131077:QUR131077 QKH131077:QKV131077 QAL131077:QAZ131077 PQP131077:PRD131077 PGT131077:PHH131077 OWX131077:OXL131077 ONB131077:ONP131077 ODF131077:ODT131077 NTJ131077:NTX131077 NJN131077:NKB131077 MZR131077:NAF131077 MPV131077:MQJ131077 MFZ131077:MGN131077 LWD131077:LWR131077 LMH131077:LMV131077 LCL131077:LCZ131077 KSP131077:KTD131077 KIT131077:KJH131077 JYX131077:JZL131077 JPB131077:JPP131077 JFF131077:JFT131077 IVJ131077:IVX131077 ILN131077:IMB131077 IBR131077:ICF131077 HRV131077:HSJ131077 HHZ131077:HIN131077 GYD131077:GYR131077 GOH131077:GOV131077 GEL131077:GEZ131077 FUP131077:FVD131077 FKT131077:FLH131077 FAX131077:FBL131077 ERB131077:ERP131077 EHF131077:EHT131077 DXJ131077:DXX131077 DNN131077:DOB131077 DDR131077:DEF131077 CTV131077:CUJ131077 CJZ131077:CKN131077 CAD131077:CAR131077 BQH131077:BQV131077 BGL131077:BGZ131077 AWP131077:AXD131077 AMT131077:ANH131077 ACX131077:ADL131077 TB131077:TP131077 JF131077:JT131077 J131077:X131077 WVR65541:WWF65541 WLV65541:WMJ65541 WBZ65541:WCN65541 VSD65541:VSR65541 VIH65541:VIV65541 UYL65541:UYZ65541 UOP65541:UPD65541 UET65541:UFH65541 TUX65541:TVL65541 TLB65541:TLP65541 TBF65541:TBT65541 SRJ65541:SRX65541 SHN65541:SIB65541 RXR65541:RYF65541 RNV65541:ROJ65541 RDZ65541:REN65541 QUD65541:QUR65541 QKH65541:QKV65541 QAL65541:QAZ65541 PQP65541:PRD65541 PGT65541:PHH65541 OWX65541:OXL65541 ONB65541:ONP65541 ODF65541:ODT65541 NTJ65541:NTX65541 NJN65541:NKB65541 MZR65541:NAF65541 MPV65541:MQJ65541 MFZ65541:MGN65541 LWD65541:LWR65541 LMH65541:LMV65541 LCL65541:LCZ65541 KSP65541:KTD65541 KIT65541:KJH65541 JYX65541:JZL65541 JPB65541:JPP65541 JFF65541:JFT65541 IVJ65541:IVX65541 ILN65541:IMB65541 IBR65541:ICF65541 HRV65541:HSJ65541 HHZ65541:HIN65541 GYD65541:GYR65541 GOH65541:GOV65541 GEL65541:GEZ65541 FUP65541:FVD65541 FKT65541:FLH65541 FAX65541:FBL65541 ERB65541:ERP65541 EHF65541:EHT65541 DXJ65541:DXX65541 DNN65541:DOB65541 DDR65541:DEF65541 CTV65541:CUJ65541 CJZ65541:CKN65541 CAD65541:CAR65541 BQH65541:BQV65541 BGL65541:BGZ65541 AWP65541:AXD65541 AMT65541:ANH65541 ACX65541:ADL65541 TB65541:TP65541 JF65541:JT65541 J65541:X65541 WVR24:WWF24 WLV24:WMJ24 WBZ24:WCN24 VSD24:VSR24 VIH24:VIV24 UYL24:UYZ24 UOP24:UPD24 UET24:UFH24 TUX24:TVL24 TLB24:TLP24 TBF24:TBT24 SRJ24:SRX24 SHN24:SIB24 RXR24:RYF24 RNV24:ROJ24 RDZ24:REN24 QUD24:QUR24 QKH24:QKV24 QAL24:QAZ24 PQP24:PRD24 PGT24:PHH24 OWX24:OXL24 ONB24:ONP24 ODF24:ODT24 NTJ24:NTX24 NJN24:NKB24 MZR24:NAF24 MPV24:MQJ24 MFZ24:MGN24 LWD24:LWR24 LMH24:LMV24 LCL24:LCZ24 KSP24:KTD24 KIT24:KJH24 JYX24:JZL24 JPB24:JPP24 JFF24:JFT24 IVJ24:IVX24 ILN24:IMB24 IBR24:ICF24 HRV24:HSJ24 HHZ24:HIN24 GYD24:GYR24 GOH24:GOV24 GEL24:GEZ24 FUP24:FVD24 FKT24:FLH24 FAX24:FBL24 ERB24:ERP24 EHF24:EHT24 DXJ24:DXX24 DNN24:DOB24 DDR24:DEF24 CTV24:CUJ24 CJZ24:CKN24 CAD24:CAR24 BQH24:BQV24 BGL24:BGZ24 AWP24:AXD24 AMT24:ANH24 ACX24:ADL24 TB24:TP24 JF24:JT24 UYL983059:UYZ983059 WVR983049:WWF983049 WLV983049:WMJ983049 WBZ983049:WCN983049 VSD983049:VSR983049 VIH983049:VIV983049 UYL983049:UYZ983049 UOP983049:UPD983049 UET983049:UFH983049 TUX983049:TVL983049 TLB983049:TLP983049 TBF983049:TBT983049 SRJ983049:SRX983049 SHN983049:SIB983049 RXR983049:RYF983049 RNV983049:ROJ983049 RDZ983049:REN983049 QUD983049:QUR983049 QKH983049:QKV983049 QAL983049:QAZ983049 PQP983049:PRD983049 PGT983049:PHH983049 OWX983049:OXL983049 ONB983049:ONP983049 ODF983049:ODT983049 NTJ983049:NTX983049 NJN983049:NKB983049 MZR983049:NAF983049 MPV983049:MQJ983049 MFZ983049:MGN983049 LWD983049:LWR983049 LMH983049:LMV983049 LCL983049:LCZ983049 KSP983049:KTD983049 KIT983049:KJH983049 JYX983049:JZL983049 JPB983049:JPP983049 JFF983049:JFT983049 IVJ983049:IVX983049 ILN983049:IMB983049 IBR983049:ICF983049 HRV983049:HSJ983049 HHZ983049:HIN983049 GYD983049:GYR983049 GOH983049:GOV983049 GEL983049:GEZ983049 FUP983049:FVD983049 FKT983049:FLH983049 FAX983049:FBL983049 ERB983049:ERP983049 EHF983049:EHT983049 DXJ983049:DXX983049 DNN983049:DOB983049 DDR983049:DEF983049 CTV983049:CUJ983049 CJZ983049:CKN983049 CAD983049:CAR983049 BQH983049:BQV983049 BGL983049:BGZ983049 AWP983049:AXD983049 AMT983049:ANH983049 ACX983049:ADL983049 TB983049:TP983049 JF983049:JT983049 J983049:X983049 WVR917513:WWF917513 WLV917513:WMJ917513 WBZ917513:WCN917513 VSD917513:VSR917513 VIH917513:VIV917513 UYL917513:UYZ917513 UOP917513:UPD917513 UET917513:UFH917513 TUX917513:TVL917513 TLB917513:TLP917513 TBF917513:TBT917513 SRJ917513:SRX917513 SHN917513:SIB917513 RXR917513:RYF917513 RNV917513:ROJ917513 RDZ917513:REN917513 QUD917513:QUR917513 QKH917513:QKV917513 QAL917513:QAZ917513 PQP917513:PRD917513 PGT917513:PHH917513 OWX917513:OXL917513 ONB917513:ONP917513 ODF917513:ODT917513 NTJ917513:NTX917513 NJN917513:NKB917513 MZR917513:NAF917513 MPV917513:MQJ917513 MFZ917513:MGN917513 LWD917513:LWR917513 LMH917513:LMV917513 LCL917513:LCZ917513 KSP917513:KTD917513 KIT917513:KJH917513 JYX917513:JZL917513 JPB917513:JPP917513 JFF917513:JFT917513 IVJ917513:IVX917513 ILN917513:IMB917513 IBR917513:ICF917513 HRV917513:HSJ917513 HHZ917513:HIN917513 GYD917513:GYR917513 GOH917513:GOV917513 GEL917513:GEZ917513 FUP917513:FVD917513 FKT917513:FLH917513 FAX917513:FBL917513 ERB917513:ERP917513 EHF917513:EHT917513 DXJ917513:DXX917513 DNN917513:DOB917513 DDR917513:DEF917513 CTV917513:CUJ917513 CJZ917513:CKN917513 CAD917513:CAR917513 BQH917513:BQV917513 BGL917513:BGZ917513 AWP917513:AXD917513 AMT917513:ANH917513 ACX917513:ADL917513 TB917513:TP917513 JF917513:JT917513 J917513:X917513 WVR851977:WWF851977 WLV851977:WMJ851977 WBZ851977:WCN851977 VSD851977:VSR851977 VIH851977:VIV851977 UYL851977:UYZ851977 UOP851977:UPD851977 UET851977:UFH851977 TUX851977:TVL851977 TLB851977:TLP851977 TBF851977:TBT851977 SRJ851977:SRX851977 SHN851977:SIB851977 RXR851977:RYF851977 RNV851977:ROJ851977 RDZ851977:REN851977 QUD851977:QUR851977 QKH851977:QKV851977 QAL851977:QAZ851977 PQP851977:PRD851977 PGT851977:PHH851977 OWX851977:OXL851977 ONB851977:ONP851977 ODF851977:ODT851977 NTJ851977:NTX851977 NJN851977:NKB851977 MZR851977:NAF851977 MPV851977:MQJ851977 MFZ851977:MGN851977 LWD851977:LWR851977 LMH851977:LMV851977 LCL851977:LCZ851977 KSP851977:KTD851977 KIT851977:KJH851977 JYX851977:JZL851977 JPB851977:JPP851977 JFF851977:JFT851977 IVJ851977:IVX851977 ILN851977:IMB851977 IBR851977:ICF851977 HRV851977:HSJ851977 HHZ851977:HIN851977 GYD851977:GYR851977 GOH851977:GOV851977 GEL851977:GEZ851977 FUP851977:FVD851977 FKT851977:FLH851977 FAX851977:FBL851977 ERB851977:ERP851977 EHF851977:EHT851977 DXJ851977:DXX851977 DNN851977:DOB851977 DDR851977:DEF851977 CTV851977:CUJ851977 CJZ851977:CKN851977 CAD851977:CAR851977 BQH851977:BQV851977 BGL851977:BGZ851977 AWP851977:AXD851977 AMT851977:ANH851977 ACX851977:ADL851977 TB851977:TP851977 JF851977:JT851977 J851977:X851977 WVR786441:WWF786441 WLV786441:WMJ786441 WBZ786441:WCN786441 VSD786441:VSR786441 VIH786441:VIV786441 UYL786441:UYZ786441 UOP786441:UPD786441 UET786441:UFH786441 TUX786441:TVL786441 TLB786441:TLP786441 TBF786441:TBT786441 SRJ786441:SRX786441 SHN786441:SIB786441 RXR786441:RYF786441 RNV786441:ROJ786441 RDZ786441:REN786441 QUD786441:QUR786441 QKH786441:QKV786441 QAL786441:QAZ786441 PQP786441:PRD786441 PGT786441:PHH786441 OWX786441:OXL786441 ONB786441:ONP786441 ODF786441:ODT786441 NTJ786441:NTX786441 NJN786441:NKB786441 MZR786441:NAF786441 MPV786441:MQJ786441 MFZ786441:MGN786441 LWD786441:LWR786441 LMH786441:LMV786441 LCL786441:LCZ786441 KSP786441:KTD786441 KIT786441:KJH786441 JYX786441:JZL786441 JPB786441:JPP786441 JFF786441:JFT786441 IVJ786441:IVX786441 ILN786441:IMB786441 IBR786441:ICF786441 HRV786441:HSJ786441 HHZ786441:HIN786441 GYD786441:GYR786441 GOH786441:GOV786441 GEL786441:GEZ786441 FUP786441:FVD786441 FKT786441:FLH786441 FAX786441:FBL786441 ERB786441:ERP786441 EHF786441:EHT786441 DXJ786441:DXX786441 DNN786441:DOB786441 DDR786441:DEF786441 CTV786441:CUJ786441 CJZ786441:CKN786441 CAD786441:CAR786441 BQH786441:BQV786441 BGL786441:BGZ786441 AWP786441:AXD786441 AMT786441:ANH786441 ACX786441:ADL786441 TB786441:TP786441 JF786441:JT786441 J786441:X786441 WVR720905:WWF720905 WLV720905:WMJ720905 WBZ720905:WCN720905 VSD720905:VSR720905 VIH720905:VIV720905 UYL720905:UYZ720905 UOP720905:UPD720905 UET720905:UFH720905 TUX720905:TVL720905 TLB720905:TLP720905 TBF720905:TBT720905 SRJ720905:SRX720905 SHN720905:SIB720905 RXR720905:RYF720905 RNV720905:ROJ720905 RDZ720905:REN720905 QUD720905:QUR720905 QKH720905:QKV720905 QAL720905:QAZ720905 PQP720905:PRD720905 PGT720905:PHH720905 OWX720905:OXL720905 ONB720905:ONP720905 ODF720905:ODT720905 NTJ720905:NTX720905 NJN720905:NKB720905 MZR720905:NAF720905 MPV720905:MQJ720905 MFZ720905:MGN720905 LWD720905:LWR720905 LMH720905:LMV720905 LCL720905:LCZ720905 KSP720905:KTD720905 KIT720905:KJH720905 JYX720905:JZL720905 JPB720905:JPP720905 JFF720905:JFT720905 IVJ720905:IVX720905 ILN720905:IMB720905 IBR720905:ICF720905 HRV720905:HSJ720905 HHZ720905:HIN720905 GYD720905:GYR720905 GOH720905:GOV720905 GEL720905:GEZ720905 FUP720905:FVD720905 FKT720905:FLH720905 FAX720905:FBL720905 ERB720905:ERP720905 EHF720905:EHT720905 DXJ720905:DXX720905 DNN720905:DOB720905 DDR720905:DEF720905 CTV720905:CUJ720905 CJZ720905:CKN720905 CAD720905:CAR720905 BQH720905:BQV720905 BGL720905:BGZ720905 AWP720905:AXD720905 AMT720905:ANH720905 ACX720905:ADL720905 TB720905:TP720905 JF720905:JT720905 J720905:X720905 WVR655369:WWF655369 WLV655369:WMJ655369 WBZ655369:WCN655369 VSD655369:VSR655369 VIH655369:VIV655369 UYL655369:UYZ655369 UOP655369:UPD655369 UET655369:UFH655369 TUX655369:TVL655369 TLB655369:TLP655369 TBF655369:TBT655369 SRJ655369:SRX655369 SHN655369:SIB655369 RXR655369:RYF655369 RNV655369:ROJ655369 RDZ655369:REN655369 QUD655369:QUR655369 QKH655369:QKV655369 QAL655369:QAZ655369 PQP655369:PRD655369 PGT655369:PHH655369 OWX655369:OXL655369 ONB655369:ONP655369 ODF655369:ODT655369 NTJ655369:NTX655369 NJN655369:NKB655369 MZR655369:NAF655369 MPV655369:MQJ655369 MFZ655369:MGN655369 LWD655369:LWR655369 LMH655369:LMV655369 LCL655369:LCZ655369 KSP655369:KTD655369 KIT655369:KJH655369 JYX655369:JZL655369 JPB655369:JPP655369 JFF655369:JFT655369 IVJ655369:IVX655369 ILN655369:IMB655369 IBR655369:ICF655369 HRV655369:HSJ655369 HHZ655369:HIN655369 GYD655369:GYR655369 GOH655369:GOV655369 GEL655369:GEZ655369 FUP655369:FVD655369 FKT655369:FLH655369 FAX655369:FBL655369 ERB655369:ERP655369 EHF655369:EHT655369 DXJ655369:DXX655369 DNN655369:DOB655369 DDR655369:DEF655369 CTV655369:CUJ655369 CJZ655369:CKN655369 CAD655369:CAR655369 BQH655369:BQV655369 BGL655369:BGZ655369 AWP655369:AXD655369 AMT655369:ANH655369 ACX655369:ADL655369 TB655369:TP655369 JF655369:JT655369 J655369:X655369 WVR589833:WWF589833 WLV589833:WMJ589833 WBZ589833:WCN589833 VSD589833:VSR589833 VIH589833:VIV589833 UYL589833:UYZ589833 UOP589833:UPD589833 UET589833:UFH589833 TUX589833:TVL589833 TLB589833:TLP589833 TBF589833:TBT589833 SRJ589833:SRX589833 SHN589833:SIB589833 RXR589833:RYF589833 RNV589833:ROJ589833 RDZ589833:REN589833 QUD589833:QUR589833 QKH589833:QKV589833 QAL589833:QAZ589833 PQP589833:PRD589833 PGT589833:PHH589833 OWX589833:OXL589833 ONB589833:ONP589833 ODF589833:ODT589833 NTJ589833:NTX589833 NJN589833:NKB589833 MZR589833:NAF589833 MPV589833:MQJ589833 MFZ589833:MGN589833 LWD589833:LWR589833 LMH589833:LMV589833 LCL589833:LCZ589833 KSP589833:KTD589833 KIT589833:KJH589833 JYX589833:JZL589833 JPB589833:JPP589833 JFF589833:JFT589833 IVJ589833:IVX589833 ILN589833:IMB589833 IBR589833:ICF589833 HRV589833:HSJ589833 HHZ589833:HIN589833 GYD589833:GYR589833 GOH589833:GOV589833 GEL589833:GEZ589833 FUP589833:FVD589833 FKT589833:FLH589833 FAX589833:FBL589833 ERB589833:ERP589833 EHF589833:EHT589833 DXJ589833:DXX589833 DNN589833:DOB589833 DDR589833:DEF589833 CTV589833:CUJ589833 CJZ589833:CKN589833 CAD589833:CAR589833 BQH589833:BQV589833 BGL589833:BGZ589833 AWP589833:AXD589833 AMT589833:ANH589833 ACX589833:ADL589833 TB589833:TP589833 JF589833:JT589833 J589833:X589833 WVR524297:WWF524297 WLV524297:WMJ524297 WBZ524297:WCN524297 VSD524297:VSR524297 VIH524297:VIV524297 UYL524297:UYZ524297 UOP524297:UPD524297 UET524297:UFH524297 TUX524297:TVL524297 TLB524297:TLP524297 TBF524297:TBT524297 SRJ524297:SRX524297 SHN524297:SIB524297 RXR524297:RYF524297 RNV524297:ROJ524297 RDZ524297:REN524297 QUD524297:QUR524297 QKH524297:QKV524297 QAL524297:QAZ524297 PQP524297:PRD524297 PGT524297:PHH524297 OWX524297:OXL524297 ONB524297:ONP524297 ODF524297:ODT524297 NTJ524297:NTX524297 NJN524297:NKB524297 MZR524297:NAF524297 MPV524297:MQJ524297 MFZ524297:MGN524297 LWD524297:LWR524297 LMH524297:LMV524297 LCL524297:LCZ524297 KSP524297:KTD524297 KIT524297:KJH524297 JYX524297:JZL524297 JPB524297:JPP524297 JFF524297:JFT524297 IVJ524297:IVX524297 ILN524297:IMB524297 IBR524297:ICF524297 HRV524297:HSJ524297 HHZ524297:HIN524297 GYD524297:GYR524297 GOH524297:GOV524297 GEL524297:GEZ524297 FUP524297:FVD524297 FKT524297:FLH524297 FAX524297:FBL524297 ERB524297:ERP524297 EHF524297:EHT524297 DXJ524297:DXX524297 DNN524297:DOB524297 DDR524297:DEF524297 CTV524297:CUJ524297 CJZ524297:CKN524297 CAD524297:CAR524297 BQH524297:BQV524297 BGL524297:BGZ524297 AWP524297:AXD524297 AMT524297:ANH524297 ACX524297:ADL524297 TB524297:TP524297 JF524297:JT524297 J524297:X524297 WVR458761:WWF458761 WLV458761:WMJ458761 WBZ458761:WCN458761 VSD458761:VSR458761 VIH458761:VIV458761 UYL458761:UYZ458761 UOP458761:UPD458761 UET458761:UFH458761 TUX458761:TVL458761 TLB458761:TLP458761 TBF458761:TBT458761 SRJ458761:SRX458761 SHN458761:SIB458761 RXR458761:RYF458761 RNV458761:ROJ458761 RDZ458761:REN458761 QUD458761:QUR458761 QKH458761:QKV458761 QAL458761:QAZ458761 PQP458761:PRD458761 PGT458761:PHH458761 OWX458761:OXL458761 ONB458761:ONP458761 ODF458761:ODT458761 NTJ458761:NTX458761 NJN458761:NKB458761 MZR458761:NAF458761 MPV458761:MQJ458761 MFZ458761:MGN458761 LWD458761:LWR458761 LMH458761:LMV458761 LCL458761:LCZ458761 KSP458761:KTD458761 KIT458761:KJH458761 JYX458761:JZL458761 JPB458761:JPP458761 JFF458761:JFT458761 IVJ458761:IVX458761 ILN458761:IMB458761 IBR458761:ICF458761 HRV458761:HSJ458761 HHZ458761:HIN458761 GYD458761:GYR458761 GOH458761:GOV458761 GEL458761:GEZ458761 FUP458761:FVD458761 FKT458761:FLH458761 FAX458761:FBL458761 ERB458761:ERP458761 EHF458761:EHT458761 DXJ458761:DXX458761 DNN458761:DOB458761 DDR458761:DEF458761 CTV458761:CUJ458761 CJZ458761:CKN458761 CAD458761:CAR458761 BQH458761:BQV458761 BGL458761:BGZ458761 AWP458761:AXD458761 AMT458761:ANH458761 ACX458761:ADL458761 TB458761:TP458761 JF458761:JT458761 J458761:X458761 WVR393225:WWF393225 WLV393225:WMJ393225 WBZ393225:WCN393225 VSD393225:VSR393225 VIH393225:VIV393225 UYL393225:UYZ393225 UOP393225:UPD393225 UET393225:UFH393225 TUX393225:TVL393225 TLB393225:TLP393225 TBF393225:TBT393225 SRJ393225:SRX393225 SHN393225:SIB393225 RXR393225:RYF393225 RNV393225:ROJ393225 RDZ393225:REN393225 QUD393225:QUR393225 QKH393225:QKV393225 QAL393225:QAZ393225 PQP393225:PRD393225 PGT393225:PHH393225 OWX393225:OXL393225 ONB393225:ONP393225 ODF393225:ODT393225 NTJ393225:NTX393225 NJN393225:NKB393225 MZR393225:NAF393225 MPV393225:MQJ393225 MFZ393225:MGN393225 LWD393225:LWR393225 LMH393225:LMV393225 LCL393225:LCZ393225 KSP393225:KTD393225 KIT393225:KJH393225 JYX393225:JZL393225 JPB393225:JPP393225 JFF393225:JFT393225 IVJ393225:IVX393225 ILN393225:IMB393225 IBR393225:ICF393225 HRV393225:HSJ393225 HHZ393225:HIN393225 GYD393225:GYR393225 GOH393225:GOV393225 GEL393225:GEZ393225 FUP393225:FVD393225 FKT393225:FLH393225 FAX393225:FBL393225 ERB393225:ERP393225 EHF393225:EHT393225 DXJ393225:DXX393225 DNN393225:DOB393225 DDR393225:DEF393225 CTV393225:CUJ393225 CJZ393225:CKN393225 CAD393225:CAR393225 BQH393225:BQV393225 BGL393225:BGZ393225 AWP393225:AXD393225 AMT393225:ANH393225 ACX393225:ADL393225 TB393225:TP393225 JF393225:JT393225 J393225:X393225 WVR327689:WWF327689 WLV327689:WMJ327689 WBZ327689:WCN327689 VSD327689:VSR327689 VIH327689:VIV327689 UYL327689:UYZ327689 UOP327689:UPD327689 UET327689:UFH327689 TUX327689:TVL327689 TLB327689:TLP327689 TBF327689:TBT327689 SRJ327689:SRX327689 SHN327689:SIB327689 RXR327689:RYF327689 RNV327689:ROJ327689 RDZ327689:REN327689 QUD327689:QUR327689 QKH327689:QKV327689 QAL327689:QAZ327689 PQP327689:PRD327689 PGT327689:PHH327689 OWX327689:OXL327689 ONB327689:ONP327689 ODF327689:ODT327689 NTJ327689:NTX327689 NJN327689:NKB327689 MZR327689:NAF327689 MPV327689:MQJ327689 MFZ327689:MGN327689 LWD327689:LWR327689 LMH327689:LMV327689 LCL327689:LCZ327689 KSP327689:KTD327689 KIT327689:KJH327689 JYX327689:JZL327689 JPB327689:JPP327689 JFF327689:JFT327689 IVJ327689:IVX327689 ILN327689:IMB327689 IBR327689:ICF327689 HRV327689:HSJ327689 HHZ327689:HIN327689 GYD327689:GYR327689 GOH327689:GOV327689 GEL327689:GEZ327689 FUP327689:FVD327689 FKT327689:FLH327689 FAX327689:FBL327689 ERB327689:ERP327689 EHF327689:EHT327689 DXJ327689:DXX327689 DNN327689:DOB327689 DDR327689:DEF327689 CTV327689:CUJ327689 CJZ327689:CKN327689 CAD327689:CAR327689 BQH327689:BQV327689 BGL327689:BGZ327689 AWP327689:AXD327689 AMT327689:ANH327689 ACX327689:ADL327689 TB327689:TP327689 JF327689:JT327689 J327689:X327689 WVR262153:WWF262153 WLV262153:WMJ262153 WBZ262153:WCN262153 VSD262153:VSR262153 VIH262153:VIV262153 UYL262153:UYZ262153 UOP262153:UPD262153 UET262153:UFH262153 TUX262153:TVL262153 TLB262153:TLP262153 TBF262153:TBT262153 SRJ262153:SRX262153 SHN262153:SIB262153 RXR262153:RYF262153 RNV262153:ROJ262153 RDZ262153:REN262153 QUD262153:QUR262153 QKH262153:QKV262153 QAL262153:QAZ262153 PQP262153:PRD262153 PGT262153:PHH262153 OWX262153:OXL262153 ONB262153:ONP262153 ODF262153:ODT262153 NTJ262153:NTX262153 NJN262153:NKB262153 MZR262153:NAF262153 MPV262153:MQJ262153 MFZ262153:MGN262153 LWD262153:LWR262153 LMH262153:LMV262153 LCL262153:LCZ262153 KSP262153:KTD262153 KIT262153:KJH262153 JYX262153:JZL262153 JPB262153:JPP262153 JFF262153:JFT262153 IVJ262153:IVX262153 ILN262153:IMB262153 IBR262153:ICF262153 HRV262153:HSJ262153 HHZ262153:HIN262153 GYD262153:GYR262153 GOH262153:GOV262153 GEL262153:GEZ262153 FUP262153:FVD262153 FKT262153:FLH262153 FAX262153:FBL262153 ERB262153:ERP262153 EHF262153:EHT262153 DXJ262153:DXX262153 DNN262153:DOB262153 DDR262153:DEF262153 CTV262153:CUJ262153 CJZ262153:CKN262153 CAD262153:CAR262153 BQH262153:BQV262153 BGL262153:BGZ262153 AWP262153:AXD262153 AMT262153:ANH262153 ACX262153:ADL262153 TB262153:TP262153 JF262153:JT262153 J262153:X262153 WVR196617:WWF196617 WLV196617:WMJ196617 WBZ196617:WCN196617 VSD196617:VSR196617 VIH196617:VIV196617 UYL196617:UYZ196617 UOP196617:UPD196617 UET196617:UFH196617 TUX196617:TVL196617 TLB196617:TLP196617 TBF196617:TBT196617 SRJ196617:SRX196617 SHN196617:SIB196617 RXR196617:RYF196617 RNV196617:ROJ196617 RDZ196617:REN196617 QUD196617:QUR196617 QKH196617:QKV196617 QAL196617:QAZ196617 PQP196617:PRD196617 PGT196617:PHH196617 OWX196617:OXL196617 ONB196617:ONP196617 ODF196617:ODT196617 NTJ196617:NTX196617 NJN196617:NKB196617 MZR196617:NAF196617 MPV196617:MQJ196617 MFZ196617:MGN196617 LWD196617:LWR196617 LMH196617:LMV196617 LCL196617:LCZ196617 KSP196617:KTD196617 KIT196617:KJH196617 JYX196617:JZL196617 JPB196617:JPP196617 JFF196617:JFT196617 IVJ196617:IVX196617 ILN196617:IMB196617 IBR196617:ICF196617 HRV196617:HSJ196617 HHZ196617:HIN196617 GYD196617:GYR196617 GOH196617:GOV196617 GEL196617:GEZ196617 FUP196617:FVD196617 FKT196617:FLH196617 FAX196617:FBL196617 ERB196617:ERP196617 EHF196617:EHT196617 DXJ196617:DXX196617 DNN196617:DOB196617 DDR196617:DEF196617 CTV196617:CUJ196617 CJZ196617:CKN196617 CAD196617:CAR196617 BQH196617:BQV196617 BGL196617:BGZ196617 AWP196617:AXD196617 AMT196617:ANH196617 ACX196617:ADL196617 TB196617:TP196617 JF196617:JT196617 J196617:X196617 WVR131081:WWF131081 WLV131081:WMJ131081 WBZ131081:WCN131081 VSD131081:VSR131081 VIH131081:VIV131081 UYL131081:UYZ131081 UOP131081:UPD131081 UET131081:UFH131081 TUX131081:TVL131081 TLB131081:TLP131081 TBF131081:TBT131081 SRJ131081:SRX131081 SHN131081:SIB131081 RXR131081:RYF131081 RNV131081:ROJ131081 RDZ131081:REN131081 QUD131081:QUR131081 QKH131081:QKV131081 QAL131081:QAZ131081 PQP131081:PRD131081 PGT131081:PHH131081 OWX131081:OXL131081 ONB131081:ONP131081 ODF131081:ODT131081 NTJ131081:NTX131081 NJN131081:NKB131081 MZR131081:NAF131081 MPV131081:MQJ131081 MFZ131081:MGN131081 LWD131081:LWR131081 LMH131081:LMV131081 LCL131081:LCZ131081 KSP131081:KTD131081 KIT131081:KJH131081 JYX131081:JZL131081 JPB131081:JPP131081 JFF131081:JFT131081 IVJ131081:IVX131081 ILN131081:IMB131081 IBR131081:ICF131081 HRV131081:HSJ131081 HHZ131081:HIN131081 GYD131081:GYR131081 GOH131081:GOV131081 GEL131081:GEZ131081 FUP131081:FVD131081 FKT131081:FLH131081 FAX131081:FBL131081 ERB131081:ERP131081 EHF131081:EHT131081 DXJ131081:DXX131081 DNN131081:DOB131081 DDR131081:DEF131081 CTV131081:CUJ131081 CJZ131081:CKN131081 CAD131081:CAR131081 BQH131081:BQV131081 BGL131081:BGZ131081 AWP131081:AXD131081 AMT131081:ANH131081 ACX131081:ADL131081 TB131081:TP131081 JF131081:JT131081 J131081:X131081 WVR65545:WWF65545 WLV65545:WMJ65545 WBZ65545:WCN65545 VSD65545:VSR65545 VIH65545:VIV65545 UYL65545:UYZ65545 UOP65545:UPD65545 UET65545:UFH65545 TUX65545:TVL65545 TLB65545:TLP65545 TBF65545:TBT65545 SRJ65545:SRX65545 SHN65545:SIB65545 RXR65545:RYF65545 RNV65545:ROJ65545 RDZ65545:REN65545 QUD65545:QUR65545 QKH65545:QKV65545 QAL65545:QAZ65545 PQP65545:PRD65545 PGT65545:PHH65545 OWX65545:OXL65545 ONB65545:ONP65545 ODF65545:ODT65545 NTJ65545:NTX65545 NJN65545:NKB65545 MZR65545:NAF65545 MPV65545:MQJ65545 MFZ65545:MGN65545 LWD65545:LWR65545 LMH65545:LMV65545 LCL65545:LCZ65545 KSP65545:KTD65545 KIT65545:KJH65545 JYX65545:JZL65545 JPB65545:JPP65545 JFF65545:JFT65545 IVJ65545:IVX65545 ILN65545:IMB65545 IBR65545:ICF65545 HRV65545:HSJ65545 HHZ65545:HIN65545 GYD65545:GYR65545 GOH65545:GOV65545 GEL65545:GEZ65545 FUP65545:FVD65545 FKT65545:FLH65545 FAX65545:FBL65545 ERB65545:ERP65545 EHF65545:EHT65545 DXJ65545:DXX65545 DNN65545:DOB65545 DDR65545:DEF65545 CTV65545:CUJ65545 CJZ65545:CKN65545 CAD65545:CAR65545 BQH65545:BQV65545 BGL65545:BGZ65545 AWP65545:AXD65545 AMT65545:ANH65545 ACX65545:ADL65545 TB65545:TP65545 JF65545:JT65545 J65545:X65545 WVR28:WWF28 WLV28:WMJ28 WBZ28:WCN28 VSD28:VSR28 VIH28:VIV28 UYL28:UYZ28 UOP28:UPD28 UET28:UFH28 TUX28:TVL28 TLB28:TLP28 TBF28:TBT28 SRJ28:SRX28 SHN28:SIB28 RXR28:RYF28 RNV28:ROJ28 RDZ28:REN28 QUD28:QUR28 QKH28:QKV28 QAL28:QAZ28 PQP28:PRD28 PGT28:PHH28 OWX28:OXL28 ONB28:ONP28 ODF28:ODT28 NTJ28:NTX28 NJN28:NKB28 MZR28:NAF28 MPV28:MQJ28 MFZ28:MGN28 LWD28:LWR28 LMH28:LMV28 LCL28:LCZ28 KSP28:KTD28 KIT28:KJH28 JYX28:JZL28 JPB28:JPP28 JFF28:JFT28 IVJ28:IVX28 ILN28:IMB28 IBR28:ICF28 HRV28:HSJ28 HHZ28:HIN28 GYD28:GYR28 GOH28:GOV28 GEL28:GEZ28 FUP28:FVD28 FKT28:FLH28 FAX28:FBL28 ERB28:ERP28 EHF28:EHT28 DXJ28:DXX28 DNN28:DOB28 DDR28:DEF28 CTV28:CUJ28 CJZ28:CKN28 CAD28:CAR28 BQH28:BQV28 BGL28:BGZ28 AWP28:AXD28 AMT28:ANH28 ACX28:ADL28 TB28:TP28 JF28:JT28 UOP983059:UPD983059 WVR983085:WWF983085 WLV983085:WMJ983085 WBZ983085:WCN983085 VSD983085:VSR983085 VIH983085:VIV983085 UYL983085:UYZ983085 UOP983085:UPD983085 UET983085:UFH983085 TUX983085:TVL983085 TLB983085:TLP983085 TBF983085:TBT983085 SRJ983085:SRX983085 SHN983085:SIB983085 RXR983085:RYF983085 RNV983085:ROJ983085 RDZ983085:REN983085 QUD983085:QUR983085 QKH983085:QKV983085 QAL983085:QAZ983085 PQP983085:PRD983085 PGT983085:PHH983085 OWX983085:OXL983085 ONB983085:ONP983085 ODF983085:ODT983085 NTJ983085:NTX983085 NJN983085:NKB983085 MZR983085:NAF983085 MPV983085:MQJ983085 MFZ983085:MGN983085 LWD983085:LWR983085 LMH983085:LMV983085 LCL983085:LCZ983085 KSP983085:KTD983085 KIT983085:KJH983085 JYX983085:JZL983085 JPB983085:JPP983085 JFF983085:JFT983085 IVJ983085:IVX983085 ILN983085:IMB983085 IBR983085:ICF983085 HRV983085:HSJ983085 HHZ983085:HIN983085 GYD983085:GYR983085 GOH983085:GOV983085 GEL983085:GEZ983085 FUP983085:FVD983085 FKT983085:FLH983085 FAX983085:FBL983085 ERB983085:ERP983085 EHF983085:EHT983085 DXJ983085:DXX983085 DNN983085:DOB983085 DDR983085:DEF983085 CTV983085:CUJ983085 CJZ983085:CKN983085 CAD983085:CAR983085 BQH983085:BQV983085 BGL983085:BGZ983085 AWP983085:AXD983085 AMT983085:ANH983085 ACX983085:ADL983085 TB983085:TP983085 JF983085:JT983085 J983085:X983085 WVR917549:WWF917549 WLV917549:WMJ917549 WBZ917549:WCN917549 VSD917549:VSR917549 VIH917549:VIV917549 UYL917549:UYZ917549 UOP917549:UPD917549 UET917549:UFH917549 TUX917549:TVL917549 TLB917549:TLP917549 TBF917549:TBT917549 SRJ917549:SRX917549 SHN917549:SIB917549 RXR917549:RYF917549 RNV917549:ROJ917549 RDZ917549:REN917549 QUD917549:QUR917549 QKH917549:QKV917549 QAL917549:QAZ917549 PQP917549:PRD917549 PGT917549:PHH917549 OWX917549:OXL917549 ONB917549:ONP917549 ODF917549:ODT917549 NTJ917549:NTX917549 NJN917549:NKB917549 MZR917549:NAF917549 MPV917549:MQJ917549 MFZ917549:MGN917549 LWD917549:LWR917549 LMH917549:LMV917549 LCL917549:LCZ917549 KSP917549:KTD917549 KIT917549:KJH917549 JYX917549:JZL917549 JPB917549:JPP917549 JFF917549:JFT917549 IVJ917549:IVX917549 ILN917549:IMB917549 IBR917549:ICF917549 HRV917549:HSJ917549 HHZ917549:HIN917549 GYD917549:GYR917549 GOH917549:GOV917549 GEL917549:GEZ917549 FUP917549:FVD917549 FKT917549:FLH917549 FAX917549:FBL917549 ERB917549:ERP917549 EHF917549:EHT917549 DXJ917549:DXX917549 DNN917549:DOB917549 DDR917549:DEF917549 CTV917549:CUJ917549 CJZ917549:CKN917549 CAD917549:CAR917549 BQH917549:BQV917549 BGL917549:BGZ917549 AWP917549:AXD917549 AMT917549:ANH917549 ACX917549:ADL917549 TB917549:TP917549 JF917549:JT917549 J917549:X917549 WVR852013:WWF852013 WLV852013:WMJ852013 WBZ852013:WCN852013 VSD852013:VSR852013 VIH852013:VIV852013 UYL852013:UYZ852013 UOP852013:UPD852013 UET852013:UFH852013 TUX852013:TVL852013 TLB852013:TLP852013 TBF852013:TBT852013 SRJ852013:SRX852013 SHN852013:SIB852013 RXR852013:RYF852013 RNV852013:ROJ852013 RDZ852013:REN852013 QUD852013:QUR852013 QKH852013:QKV852013 QAL852013:QAZ852013 PQP852013:PRD852013 PGT852013:PHH852013 OWX852013:OXL852013 ONB852013:ONP852013 ODF852013:ODT852013 NTJ852013:NTX852013 NJN852013:NKB852013 MZR852013:NAF852013 MPV852013:MQJ852013 MFZ852013:MGN852013 LWD852013:LWR852013 LMH852013:LMV852013 LCL852013:LCZ852013 KSP852013:KTD852013 KIT852013:KJH852013 JYX852013:JZL852013 JPB852013:JPP852013 JFF852013:JFT852013 IVJ852013:IVX852013 ILN852013:IMB852013 IBR852013:ICF852013 HRV852013:HSJ852013 HHZ852013:HIN852013 GYD852013:GYR852013 GOH852013:GOV852013 GEL852013:GEZ852013 FUP852013:FVD852013 FKT852013:FLH852013 FAX852013:FBL852013 ERB852013:ERP852013 EHF852013:EHT852013 DXJ852013:DXX852013 DNN852013:DOB852013 DDR852013:DEF852013 CTV852013:CUJ852013 CJZ852013:CKN852013 CAD852013:CAR852013 BQH852013:BQV852013 BGL852013:BGZ852013 AWP852013:AXD852013 AMT852013:ANH852013 ACX852013:ADL852013 TB852013:TP852013 JF852013:JT852013 J852013:X852013 WVR786477:WWF786477 WLV786477:WMJ786477 WBZ786477:WCN786477 VSD786477:VSR786477 VIH786477:VIV786477 UYL786477:UYZ786477 UOP786477:UPD786477 UET786477:UFH786477 TUX786477:TVL786477 TLB786477:TLP786477 TBF786477:TBT786477 SRJ786477:SRX786477 SHN786477:SIB786477 RXR786477:RYF786477 RNV786477:ROJ786477 RDZ786477:REN786477 QUD786477:QUR786477 QKH786477:QKV786477 QAL786477:QAZ786477 PQP786477:PRD786477 PGT786477:PHH786477 OWX786477:OXL786477 ONB786477:ONP786477 ODF786477:ODT786477 NTJ786477:NTX786477 NJN786477:NKB786477 MZR786477:NAF786477 MPV786477:MQJ786477 MFZ786477:MGN786477 LWD786477:LWR786477 LMH786477:LMV786477 LCL786477:LCZ786477 KSP786477:KTD786477 KIT786477:KJH786477 JYX786477:JZL786477 JPB786477:JPP786477 JFF786477:JFT786477 IVJ786477:IVX786477 ILN786477:IMB786477 IBR786477:ICF786477 HRV786477:HSJ786477 HHZ786477:HIN786477 GYD786477:GYR786477 GOH786477:GOV786477 GEL786477:GEZ786477 FUP786477:FVD786477 FKT786477:FLH786477 FAX786477:FBL786477 ERB786477:ERP786477 EHF786477:EHT786477 DXJ786477:DXX786477 DNN786477:DOB786477 DDR786477:DEF786477 CTV786477:CUJ786477 CJZ786477:CKN786477 CAD786477:CAR786477 BQH786477:BQV786477 BGL786477:BGZ786477 AWP786477:AXD786477 AMT786477:ANH786477 ACX786477:ADL786477 TB786477:TP786477 JF786477:JT786477 J786477:X786477 WVR720941:WWF720941 WLV720941:WMJ720941 WBZ720941:WCN720941 VSD720941:VSR720941 VIH720941:VIV720941 UYL720941:UYZ720941 UOP720941:UPD720941 UET720941:UFH720941 TUX720941:TVL720941 TLB720941:TLP720941 TBF720941:TBT720941 SRJ720941:SRX720941 SHN720941:SIB720941 RXR720941:RYF720941 RNV720941:ROJ720941 RDZ720941:REN720941 QUD720941:QUR720941 QKH720941:QKV720941 QAL720941:QAZ720941 PQP720941:PRD720941 PGT720941:PHH720941 OWX720941:OXL720941 ONB720941:ONP720941 ODF720941:ODT720941 NTJ720941:NTX720941 NJN720941:NKB720941 MZR720941:NAF720941 MPV720941:MQJ720941 MFZ720941:MGN720941 LWD720941:LWR720941 LMH720941:LMV720941 LCL720941:LCZ720941 KSP720941:KTD720941 KIT720941:KJH720941 JYX720941:JZL720941 JPB720941:JPP720941 JFF720941:JFT720941 IVJ720941:IVX720941 ILN720941:IMB720941 IBR720941:ICF720941 HRV720941:HSJ720941 HHZ720941:HIN720941 GYD720941:GYR720941 GOH720941:GOV720941 GEL720941:GEZ720941 FUP720941:FVD720941 FKT720941:FLH720941 FAX720941:FBL720941 ERB720941:ERP720941 EHF720941:EHT720941 DXJ720941:DXX720941 DNN720941:DOB720941 DDR720941:DEF720941 CTV720941:CUJ720941 CJZ720941:CKN720941 CAD720941:CAR720941 BQH720941:BQV720941 BGL720941:BGZ720941 AWP720941:AXD720941 AMT720941:ANH720941 ACX720941:ADL720941 TB720941:TP720941 JF720941:JT720941 J720941:X720941 WVR655405:WWF655405 WLV655405:WMJ655405 WBZ655405:WCN655405 VSD655405:VSR655405 VIH655405:VIV655405 UYL655405:UYZ655405 UOP655405:UPD655405 UET655405:UFH655405 TUX655405:TVL655405 TLB655405:TLP655405 TBF655405:TBT655405 SRJ655405:SRX655405 SHN655405:SIB655405 RXR655405:RYF655405 RNV655405:ROJ655405 RDZ655405:REN655405 QUD655405:QUR655405 QKH655405:QKV655405 QAL655405:QAZ655405 PQP655405:PRD655405 PGT655405:PHH655405 OWX655405:OXL655405 ONB655405:ONP655405 ODF655405:ODT655405 NTJ655405:NTX655405 NJN655405:NKB655405 MZR655405:NAF655405 MPV655405:MQJ655405 MFZ655405:MGN655405 LWD655405:LWR655405 LMH655405:LMV655405 LCL655405:LCZ655405 KSP655405:KTD655405 KIT655405:KJH655405 JYX655405:JZL655405 JPB655405:JPP655405 JFF655405:JFT655405 IVJ655405:IVX655405 ILN655405:IMB655405 IBR655405:ICF655405 HRV655405:HSJ655405 HHZ655405:HIN655405 GYD655405:GYR655405 GOH655405:GOV655405 GEL655405:GEZ655405 FUP655405:FVD655405 FKT655405:FLH655405 FAX655405:FBL655405 ERB655405:ERP655405 EHF655405:EHT655405 DXJ655405:DXX655405 DNN655405:DOB655405 DDR655405:DEF655405 CTV655405:CUJ655405 CJZ655405:CKN655405 CAD655405:CAR655405 BQH655405:BQV655405 BGL655405:BGZ655405 AWP655405:AXD655405 AMT655405:ANH655405 ACX655405:ADL655405 TB655405:TP655405 JF655405:JT655405 J655405:X655405 WVR589869:WWF589869 WLV589869:WMJ589869 WBZ589869:WCN589869 VSD589869:VSR589869 VIH589869:VIV589869 UYL589869:UYZ589869 UOP589869:UPD589869 UET589869:UFH589869 TUX589869:TVL589869 TLB589869:TLP589869 TBF589869:TBT589869 SRJ589869:SRX589869 SHN589869:SIB589869 RXR589869:RYF589869 RNV589869:ROJ589869 RDZ589869:REN589869 QUD589869:QUR589869 QKH589869:QKV589869 QAL589869:QAZ589869 PQP589869:PRD589869 PGT589869:PHH589869 OWX589869:OXL589869 ONB589869:ONP589869 ODF589869:ODT589869 NTJ589869:NTX589869 NJN589869:NKB589869 MZR589869:NAF589869 MPV589869:MQJ589869 MFZ589869:MGN589869 LWD589869:LWR589869 LMH589869:LMV589869 LCL589869:LCZ589869 KSP589869:KTD589869 KIT589869:KJH589869 JYX589869:JZL589869 JPB589869:JPP589869 JFF589869:JFT589869 IVJ589869:IVX589869 ILN589869:IMB589869 IBR589869:ICF589869 HRV589869:HSJ589869 HHZ589869:HIN589869 GYD589869:GYR589869 GOH589869:GOV589869 GEL589869:GEZ589869 FUP589869:FVD589869 FKT589869:FLH589869 FAX589869:FBL589869 ERB589869:ERP589869 EHF589869:EHT589869 DXJ589869:DXX589869 DNN589869:DOB589869 DDR589869:DEF589869 CTV589869:CUJ589869 CJZ589869:CKN589869 CAD589869:CAR589869 BQH589869:BQV589869 BGL589869:BGZ589869 AWP589869:AXD589869 AMT589869:ANH589869 ACX589869:ADL589869 TB589869:TP589869 JF589869:JT589869 J589869:X589869 WVR524333:WWF524333 WLV524333:WMJ524333 WBZ524333:WCN524333 VSD524333:VSR524333 VIH524333:VIV524333 UYL524333:UYZ524333 UOP524333:UPD524333 UET524333:UFH524333 TUX524333:TVL524333 TLB524333:TLP524333 TBF524333:TBT524333 SRJ524333:SRX524333 SHN524333:SIB524333 RXR524333:RYF524333 RNV524333:ROJ524333 RDZ524333:REN524333 QUD524333:QUR524333 QKH524333:QKV524333 QAL524333:QAZ524333 PQP524333:PRD524333 PGT524333:PHH524333 OWX524333:OXL524333 ONB524333:ONP524333 ODF524333:ODT524333 NTJ524333:NTX524333 NJN524333:NKB524333 MZR524333:NAF524333 MPV524333:MQJ524333 MFZ524333:MGN524333 LWD524333:LWR524333 LMH524333:LMV524333 LCL524333:LCZ524333 KSP524333:KTD524333 KIT524333:KJH524333 JYX524333:JZL524333 JPB524333:JPP524333 JFF524333:JFT524333 IVJ524333:IVX524333 ILN524333:IMB524333 IBR524333:ICF524333 HRV524333:HSJ524333 HHZ524333:HIN524333 GYD524333:GYR524333 GOH524333:GOV524333 GEL524333:GEZ524333 FUP524333:FVD524333 FKT524333:FLH524333 FAX524333:FBL524333 ERB524333:ERP524333 EHF524333:EHT524333 DXJ524333:DXX524333 DNN524333:DOB524333 DDR524333:DEF524333 CTV524333:CUJ524333 CJZ524333:CKN524333 CAD524333:CAR524333 BQH524333:BQV524333 BGL524333:BGZ524333 AWP524333:AXD524333 AMT524333:ANH524333 ACX524333:ADL524333 TB524333:TP524333 JF524333:JT524333 J524333:X524333 WVR458797:WWF458797 WLV458797:WMJ458797 WBZ458797:WCN458797 VSD458797:VSR458797 VIH458797:VIV458797 UYL458797:UYZ458797 UOP458797:UPD458797 UET458797:UFH458797 TUX458797:TVL458797 TLB458797:TLP458797 TBF458797:TBT458797 SRJ458797:SRX458797 SHN458797:SIB458797 RXR458797:RYF458797 RNV458797:ROJ458797 RDZ458797:REN458797 QUD458797:QUR458797 QKH458797:QKV458797 QAL458797:QAZ458797 PQP458797:PRD458797 PGT458797:PHH458797 OWX458797:OXL458797 ONB458797:ONP458797 ODF458797:ODT458797 NTJ458797:NTX458797 NJN458797:NKB458797 MZR458797:NAF458797 MPV458797:MQJ458797 MFZ458797:MGN458797 LWD458797:LWR458797 LMH458797:LMV458797 LCL458797:LCZ458797 KSP458797:KTD458797 KIT458797:KJH458797 JYX458797:JZL458797 JPB458797:JPP458797 JFF458797:JFT458797 IVJ458797:IVX458797 ILN458797:IMB458797 IBR458797:ICF458797 HRV458797:HSJ458797 HHZ458797:HIN458797 GYD458797:GYR458797 GOH458797:GOV458797 GEL458797:GEZ458797 FUP458797:FVD458797 FKT458797:FLH458797 FAX458797:FBL458797 ERB458797:ERP458797 EHF458797:EHT458797 DXJ458797:DXX458797 DNN458797:DOB458797 DDR458797:DEF458797 CTV458797:CUJ458797 CJZ458797:CKN458797 CAD458797:CAR458797 BQH458797:BQV458797 BGL458797:BGZ458797 AWP458797:AXD458797 AMT458797:ANH458797 ACX458797:ADL458797 TB458797:TP458797 JF458797:JT458797 J458797:X458797 WVR393261:WWF393261 WLV393261:WMJ393261 WBZ393261:WCN393261 VSD393261:VSR393261 VIH393261:VIV393261 UYL393261:UYZ393261 UOP393261:UPD393261 UET393261:UFH393261 TUX393261:TVL393261 TLB393261:TLP393261 TBF393261:TBT393261 SRJ393261:SRX393261 SHN393261:SIB393261 RXR393261:RYF393261 RNV393261:ROJ393261 RDZ393261:REN393261 QUD393261:QUR393261 QKH393261:QKV393261 QAL393261:QAZ393261 PQP393261:PRD393261 PGT393261:PHH393261 OWX393261:OXL393261 ONB393261:ONP393261 ODF393261:ODT393261 NTJ393261:NTX393261 NJN393261:NKB393261 MZR393261:NAF393261 MPV393261:MQJ393261 MFZ393261:MGN393261 LWD393261:LWR393261 LMH393261:LMV393261 LCL393261:LCZ393261 KSP393261:KTD393261 KIT393261:KJH393261 JYX393261:JZL393261 JPB393261:JPP393261 JFF393261:JFT393261 IVJ393261:IVX393261 ILN393261:IMB393261 IBR393261:ICF393261 HRV393261:HSJ393261 HHZ393261:HIN393261 GYD393261:GYR393261 GOH393261:GOV393261 GEL393261:GEZ393261 FUP393261:FVD393261 FKT393261:FLH393261 FAX393261:FBL393261 ERB393261:ERP393261 EHF393261:EHT393261 DXJ393261:DXX393261 DNN393261:DOB393261 DDR393261:DEF393261 CTV393261:CUJ393261 CJZ393261:CKN393261 CAD393261:CAR393261 BQH393261:BQV393261 BGL393261:BGZ393261 AWP393261:AXD393261 AMT393261:ANH393261 ACX393261:ADL393261 TB393261:TP393261 JF393261:JT393261 J393261:X393261 WVR327725:WWF327725 WLV327725:WMJ327725 WBZ327725:WCN327725 VSD327725:VSR327725 VIH327725:VIV327725 UYL327725:UYZ327725 UOP327725:UPD327725 UET327725:UFH327725 TUX327725:TVL327725 TLB327725:TLP327725 TBF327725:TBT327725 SRJ327725:SRX327725 SHN327725:SIB327725 RXR327725:RYF327725 RNV327725:ROJ327725 RDZ327725:REN327725 QUD327725:QUR327725 QKH327725:QKV327725 QAL327725:QAZ327725 PQP327725:PRD327725 PGT327725:PHH327725 OWX327725:OXL327725 ONB327725:ONP327725 ODF327725:ODT327725 NTJ327725:NTX327725 NJN327725:NKB327725 MZR327725:NAF327725 MPV327725:MQJ327725 MFZ327725:MGN327725 LWD327725:LWR327725 LMH327725:LMV327725 LCL327725:LCZ327725 KSP327725:KTD327725 KIT327725:KJH327725 JYX327725:JZL327725 JPB327725:JPP327725 JFF327725:JFT327725 IVJ327725:IVX327725 ILN327725:IMB327725 IBR327725:ICF327725 HRV327725:HSJ327725 HHZ327725:HIN327725 GYD327725:GYR327725 GOH327725:GOV327725 GEL327725:GEZ327725 FUP327725:FVD327725 FKT327725:FLH327725 FAX327725:FBL327725 ERB327725:ERP327725 EHF327725:EHT327725 DXJ327725:DXX327725 DNN327725:DOB327725 DDR327725:DEF327725 CTV327725:CUJ327725 CJZ327725:CKN327725 CAD327725:CAR327725 BQH327725:BQV327725 BGL327725:BGZ327725 AWP327725:AXD327725 AMT327725:ANH327725 ACX327725:ADL327725 TB327725:TP327725 JF327725:JT327725 J327725:X327725 WVR262189:WWF262189 WLV262189:WMJ262189 WBZ262189:WCN262189 VSD262189:VSR262189 VIH262189:VIV262189 UYL262189:UYZ262189 UOP262189:UPD262189 UET262189:UFH262189 TUX262189:TVL262189 TLB262189:TLP262189 TBF262189:TBT262189 SRJ262189:SRX262189 SHN262189:SIB262189 RXR262189:RYF262189 RNV262189:ROJ262189 RDZ262189:REN262189 QUD262189:QUR262189 QKH262189:QKV262189 QAL262189:QAZ262189 PQP262189:PRD262189 PGT262189:PHH262189 OWX262189:OXL262189 ONB262189:ONP262189 ODF262189:ODT262189 NTJ262189:NTX262189 NJN262189:NKB262189 MZR262189:NAF262189 MPV262189:MQJ262189 MFZ262189:MGN262189 LWD262189:LWR262189 LMH262189:LMV262189 LCL262189:LCZ262189 KSP262189:KTD262189 KIT262189:KJH262189 JYX262189:JZL262189 JPB262189:JPP262189 JFF262189:JFT262189 IVJ262189:IVX262189 ILN262189:IMB262189 IBR262189:ICF262189 HRV262189:HSJ262189 HHZ262189:HIN262189 GYD262189:GYR262189 GOH262189:GOV262189 GEL262189:GEZ262189 FUP262189:FVD262189 FKT262189:FLH262189 FAX262189:FBL262189 ERB262189:ERP262189 EHF262189:EHT262189 DXJ262189:DXX262189 DNN262189:DOB262189 DDR262189:DEF262189 CTV262189:CUJ262189 CJZ262189:CKN262189 CAD262189:CAR262189 BQH262189:BQV262189 BGL262189:BGZ262189 AWP262189:AXD262189 AMT262189:ANH262189 ACX262189:ADL262189 TB262189:TP262189 JF262189:JT262189 J262189:X262189 WVR196653:WWF196653 WLV196653:WMJ196653 WBZ196653:WCN196653 VSD196653:VSR196653 VIH196653:VIV196653 UYL196653:UYZ196653 UOP196653:UPD196653 UET196653:UFH196653 TUX196653:TVL196653 TLB196653:TLP196653 TBF196653:TBT196653 SRJ196653:SRX196653 SHN196653:SIB196653 RXR196653:RYF196653 RNV196653:ROJ196653 RDZ196653:REN196653 QUD196653:QUR196653 QKH196653:QKV196653 QAL196653:QAZ196653 PQP196653:PRD196653 PGT196653:PHH196653 OWX196653:OXL196653 ONB196653:ONP196653 ODF196653:ODT196653 NTJ196653:NTX196653 NJN196653:NKB196653 MZR196653:NAF196653 MPV196653:MQJ196653 MFZ196653:MGN196653 LWD196653:LWR196653 LMH196653:LMV196653 LCL196653:LCZ196653 KSP196653:KTD196653 KIT196653:KJH196653 JYX196653:JZL196653 JPB196653:JPP196653 JFF196653:JFT196653 IVJ196653:IVX196653 ILN196653:IMB196653 IBR196653:ICF196653 HRV196653:HSJ196653 HHZ196653:HIN196653 GYD196653:GYR196653 GOH196653:GOV196653 GEL196653:GEZ196653 FUP196653:FVD196653 FKT196653:FLH196653 FAX196653:FBL196653 ERB196653:ERP196653 EHF196653:EHT196653 DXJ196653:DXX196653 DNN196653:DOB196653 DDR196653:DEF196653 CTV196653:CUJ196653 CJZ196653:CKN196653 CAD196653:CAR196653 BQH196653:BQV196653 BGL196653:BGZ196653 AWP196653:AXD196653 AMT196653:ANH196653 ACX196653:ADL196653 TB196653:TP196653 JF196653:JT196653 J196653:X196653 WVR131117:WWF131117 WLV131117:WMJ131117 WBZ131117:WCN131117 VSD131117:VSR131117 VIH131117:VIV131117 UYL131117:UYZ131117 UOP131117:UPD131117 UET131117:UFH131117 TUX131117:TVL131117 TLB131117:TLP131117 TBF131117:TBT131117 SRJ131117:SRX131117 SHN131117:SIB131117 RXR131117:RYF131117 RNV131117:ROJ131117 RDZ131117:REN131117 QUD131117:QUR131117 QKH131117:QKV131117 QAL131117:QAZ131117 PQP131117:PRD131117 PGT131117:PHH131117 OWX131117:OXL131117 ONB131117:ONP131117 ODF131117:ODT131117 NTJ131117:NTX131117 NJN131117:NKB131117 MZR131117:NAF131117 MPV131117:MQJ131117 MFZ131117:MGN131117 LWD131117:LWR131117 LMH131117:LMV131117 LCL131117:LCZ131117 KSP131117:KTD131117 KIT131117:KJH131117 JYX131117:JZL131117 JPB131117:JPP131117 JFF131117:JFT131117 IVJ131117:IVX131117 ILN131117:IMB131117 IBR131117:ICF131117 HRV131117:HSJ131117 HHZ131117:HIN131117 GYD131117:GYR131117 GOH131117:GOV131117 GEL131117:GEZ131117 FUP131117:FVD131117 FKT131117:FLH131117 FAX131117:FBL131117 ERB131117:ERP131117 EHF131117:EHT131117 DXJ131117:DXX131117 DNN131117:DOB131117 DDR131117:DEF131117 CTV131117:CUJ131117 CJZ131117:CKN131117 CAD131117:CAR131117 BQH131117:BQV131117 BGL131117:BGZ131117 AWP131117:AXD131117 AMT131117:ANH131117 ACX131117:ADL131117 TB131117:TP131117 JF131117:JT131117 J131117:X131117 WVR65581:WWF65581 WLV65581:WMJ65581 WBZ65581:WCN65581 VSD65581:VSR65581 VIH65581:VIV65581 UYL65581:UYZ65581 UOP65581:UPD65581 UET65581:UFH65581 TUX65581:TVL65581 TLB65581:TLP65581 TBF65581:TBT65581 SRJ65581:SRX65581 SHN65581:SIB65581 RXR65581:RYF65581 RNV65581:ROJ65581 RDZ65581:REN65581 QUD65581:QUR65581 QKH65581:QKV65581 QAL65581:QAZ65581 PQP65581:PRD65581 PGT65581:PHH65581 OWX65581:OXL65581 ONB65581:ONP65581 ODF65581:ODT65581 NTJ65581:NTX65581 NJN65581:NKB65581 MZR65581:NAF65581 MPV65581:MQJ65581 MFZ65581:MGN65581 LWD65581:LWR65581 LMH65581:LMV65581 LCL65581:LCZ65581 KSP65581:KTD65581 KIT65581:KJH65581 JYX65581:JZL65581 JPB65581:JPP65581 JFF65581:JFT65581 IVJ65581:IVX65581 ILN65581:IMB65581 IBR65581:ICF65581 HRV65581:HSJ65581 HHZ65581:HIN65581 GYD65581:GYR65581 GOH65581:GOV65581 GEL65581:GEZ65581 FUP65581:FVD65581 FKT65581:FLH65581 FAX65581:FBL65581 ERB65581:ERP65581 EHF65581:EHT65581 DXJ65581:DXX65581 DNN65581:DOB65581 DDR65581:DEF65581 CTV65581:CUJ65581 CJZ65581:CKN65581 CAD65581:CAR65581 BQH65581:BQV65581 BGL65581:BGZ65581 AWP65581:AXD65581 AMT65581:ANH65581 ACX65581:ADL65581 TB65581:TP65581 JF65581:JT65581 J65581:X65581 WVR70:WWF70 WLV70:WMJ70 WBZ70:WCN70 VSD70:VSR70 VIH70:VIV70 UYL70:UYZ70 UOP70:UPD70 UET70:UFH70 TUX70:TVL70 TLB70:TLP70 TBF70:TBT70 SRJ70:SRX70 SHN70:SIB70 RXR70:RYF70 RNV70:ROJ70 RDZ70:REN70 QUD70:QUR70 QKH70:QKV70 QAL70:QAZ70 PQP70:PRD70 PGT70:PHH70 OWX70:OXL70 ONB70:ONP70 ODF70:ODT70 NTJ70:NTX70 NJN70:NKB70 MZR70:NAF70 MPV70:MQJ70 MFZ70:MGN70 LWD70:LWR70 LMH70:LMV70 LCL70:LCZ70 KSP70:KTD70 KIT70:KJH70 JYX70:JZL70 JPB70:JPP70 JFF70:JFT70 IVJ70:IVX70 ILN70:IMB70 IBR70:ICF70 HRV70:HSJ70 HHZ70:HIN70 GYD70:GYR70 GOH70:GOV70 GEL70:GEZ70 FUP70:FVD70 FKT70:FLH70 FAX70:FBL70 ERB70:ERP70 EHF70:EHT70 DXJ70:DXX70 DNN70:DOB70 DDR70:DEF70 CTV70:CUJ70 CJZ70:CKN70 CAD70:CAR70 BQH70:BQV70 BGL70:BGZ70 AWP70:AXD70 AMT70:ANH70 ACX70:ADL70 TB70:TP70 JF70:JT70 J70:X70 WVR983083:WWF983083 WLV983083:WMJ983083 WBZ983083:WCN983083 VSD983083:VSR983083 VIH983083:VIV983083 UYL983083:UYZ983083 UOP983083:UPD983083 UET983083:UFH983083 TUX983083:TVL983083 TLB983083:TLP983083 TBF983083:TBT983083 SRJ983083:SRX983083 SHN983083:SIB983083 RXR983083:RYF983083 RNV983083:ROJ983083 RDZ983083:REN983083 QUD983083:QUR983083 QKH983083:QKV983083 QAL983083:QAZ983083 PQP983083:PRD983083 PGT983083:PHH983083 OWX983083:OXL983083 ONB983083:ONP983083 ODF983083:ODT983083 NTJ983083:NTX983083 NJN983083:NKB983083 MZR983083:NAF983083 MPV983083:MQJ983083 MFZ983083:MGN983083 LWD983083:LWR983083 LMH983083:LMV983083 LCL983083:LCZ983083 KSP983083:KTD983083 KIT983083:KJH983083 JYX983083:JZL983083 JPB983083:JPP983083 JFF983083:JFT983083 IVJ983083:IVX983083 ILN983083:IMB983083 IBR983083:ICF983083 HRV983083:HSJ983083 HHZ983083:HIN983083 GYD983083:GYR983083 GOH983083:GOV983083 GEL983083:GEZ983083 FUP983083:FVD983083 FKT983083:FLH983083 FAX983083:FBL983083 ERB983083:ERP983083 EHF983083:EHT983083 DXJ983083:DXX983083 DNN983083:DOB983083 DDR983083:DEF983083 CTV983083:CUJ983083 CJZ983083:CKN983083 CAD983083:CAR983083 BQH983083:BQV983083 BGL983083:BGZ983083 AWP983083:AXD983083 AMT983083:ANH983083 ACX983083:ADL983083 TB983083:TP983083 JF983083:JT983083 J983083:X983083 WVR917547:WWF917547 WLV917547:WMJ917547 WBZ917547:WCN917547 VSD917547:VSR917547 VIH917547:VIV917547 UYL917547:UYZ917547 UOP917547:UPD917547 UET917547:UFH917547 TUX917547:TVL917547 TLB917547:TLP917547 TBF917547:TBT917547 SRJ917547:SRX917547 SHN917547:SIB917547 RXR917547:RYF917547 RNV917547:ROJ917547 RDZ917547:REN917547 QUD917547:QUR917547 QKH917547:QKV917547 QAL917547:QAZ917547 PQP917547:PRD917547 PGT917547:PHH917547 OWX917547:OXL917547 ONB917547:ONP917547 ODF917547:ODT917547 NTJ917547:NTX917547 NJN917547:NKB917547 MZR917547:NAF917547 MPV917547:MQJ917547 MFZ917547:MGN917547 LWD917547:LWR917547 LMH917547:LMV917547 LCL917547:LCZ917547 KSP917547:KTD917547 KIT917547:KJH917547 JYX917547:JZL917547 JPB917547:JPP917547 JFF917547:JFT917547 IVJ917547:IVX917547 ILN917547:IMB917547 IBR917547:ICF917547 HRV917547:HSJ917547 HHZ917547:HIN917547 GYD917547:GYR917547 GOH917547:GOV917547 GEL917547:GEZ917547 FUP917547:FVD917547 FKT917547:FLH917547 FAX917547:FBL917547 ERB917547:ERP917547 EHF917547:EHT917547 DXJ917547:DXX917547 DNN917547:DOB917547 DDR917547:DEF917547 CTV917547:CUJ917547 CJZ917547:CKN917547 CAD917547:CAR917547 BQH917547:BQV917547 BGL917547:BGZ917547 AWP917547:AXD917547 AMT917547:ANH917547 ACX917547:ADL917547 TB917547:TP917547 JF917547:JT917547 J917547:X917547 WVR852011:WWF852011 WLV852011:WMJ852011 WBZ852011:WCN852011 VSD852011:VSR852011 VIH852011:VIV852011 UYL852011:UYZ852011 UOP852011:UPD852011 UET852011:UFH852011 TUX852011:TVL852011 TLB852011:TLP852011 TBF852011:TBT852011 SRJ852011:SRX852011 SHN852011:SIB852011 RXR852011:RYF852011 RNV852011:ROJ852011 RDZ852011:REN852011 QUD852011:QUR852011 QKH852011:QKV852011 QAL852011:QAZ852011 PQP852011:PRD852011 PGT852011:PHH852011 OWX852011:OXL852011 ONB852011:ONP852011 ODF852011:ODT852011 NTJ852011:NTX852011 NJN852011:NKB852011 MZR852011:NAF852011 MPV852011:MQJ852011 MFZ852011:MGN852011 LWD852011:LWR852011 LMH852011:LMV852011 LCL852011:LCZ852011 KSP852011:KTD852011 KIT852011:KJH852011 JYX852011:JZL852011 JPB852011:JPP852011 JFF852011:JFT852011 IVJ852011:IVX852011 ILN852011:IMB852011 IBR852011:ICF852011 HRV852011:HSJ852011 HHZ852011:HIN852011 GYD852011:GYR852011 GOH852011:GOV852011 GEL852011:GEZ852011 FUP852011:FVD852011 FKT852011:FLH852011 FAX852011:FBL852011 ERB852011:ERP852011 EHF852011:EHT852011 DXJ852011:DXX852011 DNN852011:DOB852011 DDR852011:DEF852011 CTV852011:CUJ852011 CJZ852011:CKN852011 CAD852011:CAR852011 BQH852011:BQV852011 BGL852011:BGZ852011 AWP852011:AXD852011 AMT852011:ANH852011 ACX852011:ADL852011 TB852011:TP852011 JF852011:JT852011 J852011:X852011 WVR786475:WWF786475 WLV786475:WMJ786475 WBZ786475:WCN786475 VSD786475:VSR786475 VIH786475:VIV786475 UYL786475:UYZ786475 UOP786475:UPD786475 UET786475:UFH786475 TUX786475:TVL786475 TLB786475:TLP786475 TBF786475:TBT786475 SRJ786475:SRX786475 SHN786475:SIB786475 RXR786475:RYF786475 RNV786475:ROJ786475 RDZ786475:REN786475 QUD786475:QUR786475 QKH786475:QKV786475 QAL786475:QAZ786475 PQP786475:PRD786475 PGT786475:PHH786475 OWX786475:OXL786475 ONB786475:ONP786475 ODF786475:ODT786475 NTJ786475:NTX786475 NJN786475:NKB786475 MZR786475:NAF786475 MPV786475:MQJ786475 MFZ786475:MGN786475 LWD786475:LWR786475 LMH786475:LMV786475 LCL786475:LCZ786475 KSP786475:KTD786475 KIT786475:KJH786475 JYX786475:JZL786475 JPB786475:JPP786475 JFF786475:JFT786475 IVJ786475:IVX786475 ILN786475:IMB786475 IBR786475:ICF786475 HRV786475:HSJ786475 HHZ786475:HIN786475 GYD786475:GYR786475 GOH786475:GOV786475 GEL786475:GEZ786475 FUP786475:FVD786475 FKT786475:FLH786475 FAX786475:FBL786475 ERB786475:ERP786475 EHF786475:EHT786475 DXJ786475:DXX786475 DNN786475:DOB786475 DDR786475:DEF786475 CTV786475:CUJ786475 CJZ786475:CKN786475 CAD786475:CAR786475 BQH786475:BQV786475 BGL786475:BGZ786475 AWP786475:AXD786475 AMT786475:ANH786475 ACX786475:ADL786475 TB786475:TP786475 JF786475:JT786475 J786475:X786475 WVR720939:WWF720939 WLV720939:WMJ720939 WBZ720939:WCN720939 VSD720939:VSR720939 VIH720939:VIV720939 UYL720939:UYZ720939 UOP720939:UPD720939 UET720939:UFH720939 TUX720939:TVL720939 TLB720939:TLP720939 TBF720939:TBT720939 SRJ720939:SRX720939 SHN720939:SIB720939 RXR720939:RYF720939 RNV720939:ROJ720939 RDZ720939:REN720939 QUD720939:QUR720939 QKH720939:QKV720939 QAL720939:QAZ720939 PQP720939:PRD720939 PGT720939:PHH720939 OWX720939:OXL720939 ONB720939:ONP720939 ODF720939:ODT720939 NTJ720939:NTX720939 NJN720939:NKB720939 MZR720939:NAF720939 MPV720939:MQJ720939 MFZ720939:MGN720939 LWD720939:LWR720939 LMH720939:LMV720939 LCL720939:LCZ720939 KSP720939:KTD720939 KIT720939:KJH720939 JYX720939:JZL720939 JPB720939:JPP720939 JFF720939:JFT720939 IVJ720939:IVX720939 ILN720939:IMB720939 IBR720939:ICF720939 HRV720939:HSJ720939 HHZ720939:HIN720939 GYD720939:GYR720939 GOH720939:GOV720939 GEL720939:GEZ720939 FUP720939:FVD720939 FKT720939:FLH720939 FAX720939:FBL720939 ERB720939:ERP720939 EHF720939:EHT720939 DXJ720939:DXX720939 DNN720939:DOB720939 DDR720939:DEF720939 CTV720939:CUJ720939 CJZ720939:CKN720939 CAD720939:CAR720939 BQH720939:BQV720939 BGL720939:BGZ720939 AWP720939:AXD720939 AMT720939:ANH720939 ACX720939:ADL720939 TB720939:TP720939 JF720939:JT720939 J720939:X720939 WVR655403:WWF655403 WLV655403:WMJ655403 WBZ655403:WCN655403 VSD655403:VSR655403 VIH655403:VIV655403 UYL655403:UYZ655403 UOP655403:UPD655403 UET655403:UFH655403 TUX655403:TVL655403 TLB655403:TLP655403 TBF655403:TBT655403 SRJ655403:SRX655403 SHN655403:SIB655403 RXR655403:RYF655403 RNV655403:ROJ655403 RDZ655403:REN655403 QUD655403:QUR655403 QKH655403:QKV655403 QAL655403:QAZ655403 PQP655403:PRD655403 PGT655403:PHH655403 OWX655403:OXL655403 ONB655403:ONP655403 ODF655403:ODT655403 NTJ655403:NTX655403 NJN655403:NKB655403 MZR655403:NAF655403 MPV655403:MQJ655403 MFZ655403:MGN655403 LWD655403:LWR655403 LMH655403:LMV655403 LCL655403:LCZ655403 KSP655403:KTD655403 KIT655403:KJH655403 JYX655403:JZL655403 JPB655403:JPP655403 JFF655403:JFT655403 IVJ655403:IVX655403 ILN655403:IMB655403 IBR655403:ICF655403 HRV655403:HSJ655403 HHZ655403:HIN655403 GYD655403:GYR655403 GOH655403:GOV655403 GEL655403:GEZ655403 FUP655403:FVD655403 FKT655403:FLH655403 FAX655403:FBL655403 ERB655403:ERP655403 EHF655403:EHT655403 DXJ655403:DXX655403 DNN655403:DOB655403 DDR655403:DEF655403 CTV655403:CUJ655403 CJZ655403:CKN655403 CAD655403:CAR655403 BQH655403:BQV655403 BGL655403:BGZ655403 AWP655403:AXD655403 AMT655403:ANH655403 ACX655403:ADL655403 TB655403:TP655403 JF655403:JT655403 J655403:X655403 WVR589867:WWF589867 WLV589867:WMJ589867 WBZ589867:WCN589867 VSD589867:VSR589867 VIH589867:VIV589867 UYL589867:UYZ589867 UOP589867:UPD589867 UET589867:UFH589867 TUX589867:TVL589867 TLB589867:TLP589867 TBF589867:TBT589867 SRJ589867:SRX589867 SHN589867:SIB589867 RXR589867:RYF589867 RNV589867:ROJ589867 RDZ589867:REN589867 QUD589867:QUR589867 QKH589867:QKV589867 QAL589867:QAZ589867 PQP589867:PRD589867 PGT589867:PHH589867 OWX589867:OXL589867 ONB589867:ONP589867 ODF589867:ODT589867 NTJ589867:NTX589867 NJN589867:NKB589867 MZR589867:NAF589867 MPV589867:MQJ589867 MFZ589867:MGN589867 LWD589867:LWR589867 LMH589867:LMV589867 LCL589867:LCZ589867 KSP589867:KTD589867 KIT589867:KJH589867 JYX589867:JZL589867 JPB589867:JPP589867 JFF589867:JFT589867 IVJ589867:IVX589867 ILN589867:IMB589867 IBR589867:ICF589867 HRV589867:HSJ589867 HHZ589867:HIN589867 GYD589867:GYR589867 GOH589867:GOV589867 GEL589867:GEZ589867 FUP589867:FVD589867 FKT589867:FLH589867 FAX589867:FBL589867 ERB589867:ERP589867 EHF589867:EHT589867 DXJ589867:DXX589867 DNN589867:DOB589867 DDR589867:DEF589867 CTV589867:CUJ589867 CJZ589867:CKN589867 CAD589867:CAR589867 BQH589867:BQV589867 BGL589867:BGZ589867 AWP589867:AXD589867 AMT589867:ANH589867 ACX589867:ADL589867 TB589867:TP589867 JF589867:JT589867 J589867:X589867 WVR524331:WWF524331 WLV524331:WMJ524331 WBZ524331:WCN524331 VSD524331:VSR524331 VIH524331:VIV524331 UYL524331:UYZ524331 UOP524331:UPD524331 UET524331:UFH524331 TUX524331:TVL524331 TLB524331:TLP524331 TBF524331:TBT524331 SRJ524331:SRX524331 SHN524331:SIB524331 RXR524331:RYF524331 RNV524331:ROJ524331 RDZ524331:REN524331 QUD524331:QUR524331 QKH524331:QKV524331 QAL524331:QAZ524331 PQP524331:PRD524331 PGT524331:PHH524331 OWX524331:OXL524331 ONB524331:ONP524331 ODF524331:ODT524331 NTJ524331:NTX524331 NJN524331:NKB524331 MZR524331:NAF524331 MPV524331:MQJ524331 MFZ524331:MGN524331 LWD524331:LWR524331 LMH524331:LMV524331 LCL524331:LCZ524331 KSP524331:KTD524331 KIT524331:KJH524331 JYX524331:JZL524331 JPB524331:JPP524331 JFF524331:JFT524331 IVJ524331:IVX524331 ILN524331:IMB524331 IBR524331:ICF524331 HRV524331:HSJ524331 HHZ524331:HIN524331 GYD524331:GYR524331 GOH524331:GOV524331 GEL524331:GEZ524331 FUP524331:FVD524331 FKT524331:FLH524331 FAX524331:FBL524331 ERB524331:ERP524331 EHF524331:EHT524331 DXJ524331:DXX524331 DNN524331:DOB524331 DDR524331:DEF524331 CTV524331:CUJ524331 CJZ524331:CKN524331 CAD524331:CAR524331 BQH524331:BQV524331 BGL524331:BGZ524331 AWP524331:AXD524331 AMT524331:ANH524331 ACX524331:ADL524331 TB524331:TP524331 JF524331:JT524331 J524331:X524331 WVR458795:WWF458795 WLV458795:WMJ458795 WBZ458795:WCN458795 VSD458795:VSR458795 VIH458795:VIV458795 UYL458795:UYZ458795 UOP458795:UPD458795 UET458795:UFH458795 TUX458795:TVL458795 TLB458795:TLP458795 TBF458795:TBT458795 SRJ458795:SRX458795 SHN458795:SIB458795 RXR458795:RYF458795 RNV458795:ROJ458795 RDZ458795:REN458795 QUD458795:QUR458795 QKH458795:QKV458795 QAL458795:QAZ458795 PQP458795:PRD458795 PGT458795:PHH458795 OWX458795:OXL458795 ONB458795:ONP458795 ODF458795:ODT458795 NTJ458795:NTX458795 NJN458795:NKB458795 MZR458795:NAF458795 MPV458795:MQJ458795 MFZ458795:MGN458795 LWD458795:LWR458795 LMH458795:LMV458795 LCL458795:LCZ458795 KSP458795:KTD458795 KIT458795:KJH458795 JYX458795:JZL458795 JPB458795:JPP458795 JFF458795:JFT458795 IVJ458795:IVX458795 ILN458795:IMB458795 IBR458795:ICF458795 HRV458795:HSJ458795 HHZ458795:HIN458795 GYD458795:GYR458795 GOH458795:GOV458795 GEL458795:GEZ458795 FUP458795:FVD458795 FKT458795:FLH458795 FAX458795:FBL458795 ERB458795:ERP458795 EHF458795:EHT458795 DXJ458795:DXX458795 DNN458795:DOB458795 DDR458795:DEF458795 CTV458795:CUJ458795 CJZ458795:CKN458795 CAD458795:CAR458795 BQH458795:BQV458795 BGL458795:BGZ458795 AWP458795:AXD458795 AMT458795:ANH458795 ACX458795:ADL458795 TB458795:TP458795 JF458795:JT458795 J458795:X458795 WVR393259:WWF393259 WLV393259:WMJ393259 WBZ393259:WCN393259 VSD393259:VSR393259 VIH393259:VIV393259 UYL393259:UYZ393259 UOP393259:UPD393259 UET393259:UFH393259 TUX393259:TVL393259 TLB393259:TLP393259 TBF393259:TBT393259 SRJ393259:SRX393259 SHN393259:SIB393259 RXR393259:RYF393259 RNV393259:ROJ393259 RDZ393259:REN393259 QUD393259:QUR393259 QKH393259:QKV393259 QAL393259:QAZ393259 PQP393259:PRD393259 PGT393259:PHH393259 OWX393259:OXL393259 ONB393259:ONP393259 ODF393259:ODT393259 NTJ393259:NTX393259 NJN393259:NKB393259 MZR393259:NAF393259 MPV393259:MQJ393259 MFZ393259:MGN393259 LWD393259:LWR393259 LMH393259:LMV393259 LCL393259:LCZ393259 KSP393259:KTD393259 KIT393259:KJH393259 JYX393259:JZL393259 JPB393259:JPP393259 JFF393259:JFT393259 IVJ393259:IVX393259 ILN393259:IMB393259 IBR393259:ICF393259 HRV393259:HSJ393259 HHZ393259:HIN393259 GYD393259:GYR393259 GOH393259:GOV393259 GEL393259:GEZ393259 FUP393259:FVD393259 FKT393259:FLH393259 FAX393259:FBL393259 ERB393259:ERP393259 EHF393259:EHT393259 DXJ393259:DXX393259 DNN393259:DOB393259 DDR393259:DEF393259 CTV393259:CUJ393259 CJZ393259:CKN393259 CAD393259:CAR393259 BQH393259:BQV393259 BGL393259:BGZ393259 AWP393259:AXD393259 AMT393259:ANH393259 ACX393259:ADL393259 TB393259:TP393259 JF393259:JT393259 J393259:X393259 WVR327723:WWF327723 WLV327723:WMJ327723 WBZ327723:WCN327723 VSD327723:VSR327723 VIH327723:VIV327723 UYL327723:UYZ327723 UOP327723:UPD327723 UET327723:UFH327723 TUX327723:TVL327723 TLB327723:TLP327723 TBF327723:TBT327723 SRJ327723:SRX327723 SHN327723:SIB327723 RXR327723:RYF327723 RNV327723:ROJ327723 RDZ327723:REN327723 QUD327723:QUR327723 QKH327723:QKV327723 QAL327723:QAZ327723 PQP327723:PRD327723 PGT327723:PHH327723 OWX327723:OXL327723 ONB327723:ONP327723 ODF327723:ODT327723 NTJ327723:NTX327723 NJN327723:NKB327723 MZR327723:NAF327723 MPV327723:MQJ327723 MFZ327723:MGN327723 LWD327723:LWR327723 LMH327723:LMV327723 LCL327723:LCZ327723 KSP327723:KTD327723 KIT327723:KJH327723 JYX327723:JZL327723 JPB327723:JPP327723 JFF327723:JFT327723 IVJ327723:IVX327723 ILN327723:IMB327723 IBR327723:ICF327723 HRV327723:HSJ327723 HHZ327723:HIN327723 GYD327723:GYR327723 GOH327723:GOV327723 GEL327723:GEZ327723 FUP327723:FVD327723 FKT327723:FLH327723 FAX327723:FBL327723 ERB327723:ERP327723 EHF327723:EHT327723 DXJ327723:DXX327723 DNN327723:DOB327723 DDR327723:DEF327723 CTV327723:CUJ327723 CJZ327723:CKN327723 CAD327723:CAR327723 BQH327723:BQV327723 BGL327723:BGZ327723 AWP327723:AXD327723 AMT327723:ANH327723 ACX327723:ADL327723 TB327723:TP327723 JF327723:JT327723 J327723:X327723 WVR262187:WWF262187 WLV262187:WMJ262187 WBZ262187:WCN262187 VSD262187:VSR262187 VIH262187:VIV262187 UYL262187:UYZ262187 UOP262187:UPD262187 UET262187:UFH262187 TUX262187:TVL262187 TLB262187:TLP262187 TBF262187:TBT262187 SRJ262187:SRX262187 SHN262187:SIB262187 RXR262187:RYF262187 RNV262187:ROJ262187 RDZ262187:REN262187 QUD262187:QUR262187 QKH262187:QKV262187 QAL262187:QAZ262187 PQP262187:PRD262187 PGT262187:PHH262187 OWX262187:OXL262187 ONB262187:ONP262187 ODF262187:ODT262187 NTJ262187:NTX262187 NJN262187:NKB262187 MZR262187:NAF262187 MPV262187:MQJ262187 MFZ262187:MGN262187 LWD262187:LWR262187 LMH262187:LMV262187 LCL262187:LCZ262187 KSP262187:KTD262187 KIT262187:KJH262187 JYX262187:JZL262187 JPB262187:JPP262187 JFF262187:JFT262187 IVJ262187:IVX262187 ILN262187:IMB262187 IBR262187:ICF262187 HRV262187:HSJ262187 HHZ262187:HIN262187 GYD262187:GYR262187 GOH262187:GOV262187 GEL262187:GEZ262187 FUP262187:FVD262187 FKT262187:FLH262187 FAX262187:FBL262187 ERB262187:ERP262187 EHF262187:EHT262187 DXJ262187:DXX262187 DNN262187:DOB262187 DDR262187:DEF262187 CTV262187:CUJ262187 CJZ262187:CKN262187 CAD262187:CAR262187 BQH262187:BQV262187 BGL262187:BGZ262187 AWP262187:AXD262187 AMT262187:ANH262187 ACX262187:ADL262187 TB262187:TP262187 JF262187:JT262187 J262187:X262187 WVR196651:WWF196651 WLV196651:WMJ196651 WBZ196651:WCN196651 VSD196651:VSR196651 VIH196651:VIV196651 UYL196651:UYZ196651 UOP196651:UPD196651 UET196651:UFH196651 TUX196651:TVL196651 TLB196651:TLP196651 TBF196651:TBT196651 SRJ196651:SRX196651 SHN196651:SIB196651 RXR196651:RYF196651 RNV196651:ROJ196651 RDZ196651:REN196651 QUD196651:QUR196651 QKH196651:QKV196651 QAL196651:QAZ196651 PQP196651:PRD196651 PGT196651:PHH196651 OWX196651:OXL196651 ONB196651:ONP196651 ODF196651:ODT196651 NTJ196651:NTX196651 NJN196651:NKB196651 MZR196651:NAF196651 MPV196651:MQJ196651 MFZ196651:MGN196651 LWD196651:LWR196651 LMH196651:LMV196651 LCL196651:LCZ196651 KSP196651:KTD196651 KIT196651:KJH196651 JYX196651:JZL196651 JPB196651:JPP196651 JFF196651:JFT196651 IVJ196651:IVX196651 ILN196651:IMB196651 IBR196651:ICF196651 HRV196651:HSJ196651 HHZ196651:HIN196651 GYD196651:GYR196651 GOH196651:GOV196651 GEL196651:GEZ196651 FUP196651:FVD196651 FKT196651:FLH196651 FAX196651:FBL196651 ERB196651:ERP196651 EHF196651:EHT196651 DXJ196651:DXX196651 DNN196651:DOB196651 DDR196651:DEF196651 CTV196651:CUJ196651 CJZ196651:CKN196651 CAD196651:CAR196651 BQH196651:BQV196651 BGL196651:BGZ196651 AWP196651:AXD196651 AMT196651:ANH196651 ACX196651:ADL196651 TB196651:TP196651 JF196651:JT196651 J196651:X196651 WVR131115:WWF131115 WLV131115:WMJ131115 WBZ131115:WCN131115 VSD131115:VSR131115 VIH131115:VIV131115 UYL131115:UYZ131115 UOP131115:UPD131115 UET131115:UFH131115 TUX131115:TVL131115 TLB131115:TLP131115 TBF131115:TBT131115 SRJ131115:SRX131115 SHN131115:SIB131115 RXR131115:RYF131115 RNV131115:ROJ131115 RDZ131115:REN131115 QUD131115:QUR131115 QKH131115:QKV131115 QAL131115:QAZ131115 PQP131115:PRD131115 PGT131115:PHH131115 OWX131115:OXL131115 ONB131115:ONP131115 ODF131115:ODT131115 NTJ131115:NTX131115 NJN131115:NKB131115 MZR131115:NAF131115 MPV131115:MQJ131115 MFZ131115:MGN131115 LWD131115:LWR131115 LMH131115:LMV131115 LCL131115:LCZ131115 KSP131115:KTD131115 KIT131115:KJH131115 JYX131115:JZL131115 JPB131115:JPP131115 JFF131115:JFT131115 IVJ131115:IVX131115 ILN131115:IMB131115 IBR131115:ICF131115 HRV131115:HSJ131115 HHZ131115:HIN131115 GYD131115:GYR131115 GOH131115:GOV131115 GEL131115:GEZ131115 FUP131115:FVD131115 FKT131115:FLH131115 FAX131115:FBL131115 ERB131115:ERP131115 EHF131115:EHT131115 DXJ131115:DXX131115 DNN131115:DOB131115 DDR131115:DEF131115 CTV131115:CUJ131115 CJZ131115:CKN131115 CAD131115:CAR131115 BQH131115:BQV131115 BGL131115:BGZ131115 AWP131115:AXD131115 AMT131115:ANH131115 ACX131115:ADL131115 TB131115:TP131115 JF131115:JT131115 J131115:X131115 WVR65579:WWF65579 WLV65579:WMJ65579 WBZ65579:WCN65579 VSD65579:VSR65579 VIH65579:VIV65579 UYL65579:UYZ65579 UOP65579:UPD65579 UET65579:UFH65579 TUX65579:TVL65579 TLB65579:TLP65579 TBF65579:TBT65579 SRJ65579:SRX65579 SHN65579:SIB65579 RXR65579:RYF65579 RNV65579:ROJ65579 RDZ65579:REN65579 QUD65579:QUR65579 QKH65579:QKV65579 QAL65579:QAZ65579 PQP65579:PRD65579 PGT65579:PHH65579 OWX65579:OXL65579 ONB65579:ONP65579 ODF65579:ODT65579 NTJ65579:NTX65579 NJN65579:NKB65579 MZR65579:NAF65579 MPV65579:MQJ65579 MFZ65579:MGN65579 LWD65579:LWR65579 LMH65579:LMV65579 LCL65579:LCZ65579 KSP65579:KTD65579 KIT65579:KJH65579 JYX65579:JZL65579 JPB65579:JPP65579 JFF65579:JFT65579 IVJ65579:IVX65579 ILN65579:IMB65579 IBR65579:ICF65579 HRV65579:HSJ65579 HHZ65579:HIN65579 GYD65579:GYR65579 GOH65579:GOV65579 GEL65579:GEZ65579 FUP65579:FVD65579 FKT65579:FLH65579 FAX65579:FBL65579 ERB65579:ERP65579 EHF65579:EHT65579 DXJ65579:DXX65579 DNN65579:DOB65579 DDR65579:DEF65579 CTV65579:CUJ65579 CJZ65579:CKN65579 CAD65579:CAR65579 BQH65579:BQV65579 BGL65579:BGZ65579 AWP65579:AXD65579 AMT65579:ANH65579 ACX65579:ADL65579 TB65579:TP65579 JF65579:JT65579 J65579:X65579 WVR68:WWF68 WLV68:WMJ68 WBZ68:WCN68 VSD68:VSR68 VIH68:VIV68 UYL68:UYZ68 UOP68:UPD68 UET68:UFH68 TUX68:TVL68 TLB68:TLP68 TBF68:TBT68 SRJ68:SRX68 SHN68:SIB68 RXR68:RYF68 RNV68:ROJ68 RDZ68:REN68 QUD68:QUR68 QKH68:QKV68 QAL68:QAZ68 PQP68:PRD68 PGT68:PHH68 OWX68:OXL68 ONB68:ONP68 ODF68:ODT68 NTJ68:NTX68 NJN68:NKB68 MZR68:NAF68 MPV68:MQJ68 MFZ68:MGN68 LWD68:LWR68 LMH68:LMV68 LCL68:LCZ68 KSP68:KTD68 KIT68:KJH68 JYX68:JZL68 JPB68:JPP68 JFF68:JFT68 IVJ68:IVX68 ILN68:IMB68 IBR68:ICF68 HRV68:HSJ68 HHZ68:HIN68 GYD68:GYR68 GOH68:GOV68 GEL68:GEZ68 FUP68:FVD68 FKT68:FLH68 FAX68:FBL68 ERB68:ERP68 EHF68:EHT68 DXJ68:DXX68 DNN68:DOB68 DDR68:DEF68 CTV68:CUJ68 CJZ68:CKN68 CAD68:CAR68 BQH68:BQV68 BGL68:BGZ68 AWP68:AXD68 AMT68:ANH68 ACX68:ADL68 TB68:TP68 JF68:JT68 J68:X68 WVR983081:WWF983081 WLV983081:WMJ983081 WBZ983081:WCN983081 VSD983081:VSR983081 VIH983081:VIV983081 UYL983081:UYZ983081 UOP983081:UPD983081 UET983081:UFH983081 TUX983081:TVL983081 TLB983081:TLP983081 TBF983081:TBT983081 SRJ983081:SRX983081 SHN983081:SIB983081 RXR983081:RYF983081 RNV983081:ROJ983081 RDZ983081:REN983081 QUD983081:QUR983081 QKH983081:QKV983081 QAL983081:QAZ983081 PQP983081:PRD983081 PGT983081:PHH983081 OWX983081:OXL983081 ONB983081:ONP983081 ODF983081:ODT983081 NTJ983081:NTX983081 NJN983081:NKB983081 MZR983081:NAF983081 MPV983081:MQJ983081 MFZ983081:MGN983081 LWD983081:LWR983081 LMH983081:LMV983081 LCL983081:LCZ983081 KSP983081:KTD983081 KIT983081:KJH983081 JYX983081:JZL983081 JPB983081:JPP983081 JFF983081:JFT983081 IVJ983081:IVX983081 ILN983081:IMB983081 IBR983081:ICF983081 HRV983081:HSJ983081 HHZ983081:HIN983081 GYD983081:GYR983081 GOH983081:GOV983081 GEL983081:GEZ983081 FUP983081:FVD983081 FKT983081:FLH983081 FAX983081:FBL983081 ERB983081:ERP983081 EHF983081:EHT983081 DXJ983081:DXX983081 DNN983081:DOB983081 DDR983081:DEF983081 CTV983081:CUJ983081 CJZ983081:CKN983081 CAD983081:CAR983081 BQH983081:BQV983081 BGL983081:BGZ983081 AWP983081:AXD983081 AMT983081:ANH983081 ACX983081:ADL983081 TB983081:TP983081 JF983081:JT983081 J983081:X983081 WVR917545:WWF917545 WLV917545:WMJ917545 WBZ917545:WCN917545 VSD917545:VSR917545 VIH917545:VIV917545 UYL917545:UYZ917545 UOP917545:UPD917545 UET917545:UFH917545 TUX917545:TVL917545 TLB917545:TLP917545 TBF917545:TBT917545 SRJ917545:SRX917545 SHN917545:SIB917545 RXR917545:RYF917545 RNV917545:ROJ917545 RDZ917545:REN917545 QUD917545:QUR917545 QKH917545:QKV917545 QAL917545:QAZ917545 PQP917545:PRD917545 PGT917545:PHH917545 OWX917545:OXL917545 ONB917545:ONP917545 ODF917545:ODT917545 NTJ917545:NTX917545 NJN917545:NKB917545 MZR917545:NAF917545 MPV917545:MQJ917545 MFZ917545:MGN917545 LWD917545:LWR917545 LMH917545:LMV917545 LCL917545:LCZ917545 KSP917545:KTD917545 KIT917545:KJH917545 JYX917545:JZL917545 JPB917545:JPP917545 JFF917545:JFT917545 IVJ917545:IVX917545 ILN917545:IMB917545 IBR917545:ICF917545 HRV917545:HSJ917545 HHZ917545:HIN917545 GYD917545:GYR917545 GOH917545:GOV917545 GEL917545:GEZ917545 FUP917545:FVD917545 FKT917545:FLH917545 FAX917545:FBL917545 ERB917545:ERP917545 EHF917545:EHT917545 DXJ917545:DXX917545 DNN917545:DOB917545 DDR917545:DEF917545 CTV917545:CUJ917545 CJZ917545:CKN917545 CAD917545:CAR917545 BQH917545:BQV917545 BGL917545:BGZ917545 AWP917545:AXD917545 AMT917545:ANH917545 ACX917545:ADL917545 TB917545:TP917545 JF917545:JT917545 J917545:X917545 WVR852009:WWF852009 WLV852009:WMJ852009 WBZ852009:WCN852009 VSD852009:VSR852009 VIH852009:VIV852009 UYL852009:UYZ852009 UOP852009:UPD852009 UET852009:UFH852009 TUX852009:TVL852009 TLB852009:TLP852009 TBF852009:TBT852009 SRJ852009:SRX852009 SHN852009:SIB852009 RXR852009:RYF852009 RNV852009:ROJ852009 RDZ852009:REN852009 QUD852009:QUR852009 QKH852009:QKV852009 QAL852009:QAZ852009 PQP852009:PRD852009 PGT852009:PHH852009 OWX852009:OXL852009 ONB852009:ONP852009 ODF852009:ODT852009 NTJ852009:NTX852009 NJN852009:NKB852009 MZR852009:NAF852009 MPV852009:MQJ852009 MFZ852009:MGN852009 LWD852009:LWR852009 LMH852009:LMV852009 LCL852009:LCZ852009 KSP852009:KTD852009 KIT852009:KJH852009 JYX852009:JZL852009 JPB852009:JPP852009 JFF852009:JFT852009 IVJ852009:IVX852009 ILN852009:IMB852009 IBR852009:ICF852009 HRV852009:HSJ852009 HHZ852009:HIN852009 GYD852009:GYR852009 GOH852009:GOV852009 GEL852009:GEZ852009 FUP852009:FVD852009 FKT852009:FLH852009 FAX852009:FBL852009 ERB852009:ERP852009 EHF852009:EHT852009 DXJ852009:DXX852009 DNN852009:DOB852009 DDR852009:DEF852009 CTV852009:CUJ852009 CJZ852009:CKN852009 CAD852009:CAR852009 BQH852009:BQV852009 BGL852009:BGZ852009 AWP852009:AXD852009 AMT852009:ANH852009 ACX852009:ADL852009 TB852009:TP852009 JF852009:JT852009 J852009:X852009 WVR786473:WWF786473 WLV786473:WMJ786473 WBZ786473:WCN786473 VSD786473:VSR786473 VIH786473:VIV786473 UYL786473:UYZ786473 UOP786473:UPD786473 UET786473:UFH786473 TUX786473:TVL786473 TLB786473:TLP786473 TBF786473:TBT786473 SRJ786473:SRX786473 SHN786473:SIB786473 RXR786473:RYF786473 RNV786473:ROJ786473 RDZ786473:REN786473 QUD786473:QUR786473 QKH786473:QKV786473 QAL786473:QAZ786473 PQP786473:PRD786473 PGT786473:PHH786473 OWX786473:OXL786473 ONB786473:ONP786473 ODF786473:ODT786473 NTJ786473:NTX786473 NJN786473:NKB786473 MZR786473:NAF786473 MPV786473:MQJ786473 MFZ786473:MGN786473 LWD786473:LWR786473 LMH786473:LMV786473 LCL786473:LCZ786473 KSP786473:KTD786473 KIT786473:KJH786473 JYX786473:JZL786473 JPB786473:JPP786473 JFF786473:JFT786473 IVJ786473:IVX786473 ILN786473:IMB786473 IBR786473:ICF786473 HRV786473:HSJ786473 HHZ786473:HIN786473 GYD786473:GYR786473 GOH786473:GOV786473 GEL786473:GEZ786473 FUP786473:FVD786473 FKT786473:FLH786473 FAX786473:FBL786473 ERB786473:ERP786473 EHF786473:EHT786473 DXJ786473:DXX786473 DNN786473:DOB786473 DDR786473:DEF786473 CTV786473:CUJ786473 CJZ786473:CKN786473 CAD786473:CAR786473 BQH786473:BQV786473 BGL786473:BGZ786473 AWP786473:AXD786473 AMT786473:ANH786473 ACX786473:ADL786473 TB786473:TP786473 JF786473:JT786473 J786473:X786473 WVR720937:WWF720937 WLV720937:WMJ720937 WBZ720937:WCN720937 VSD720937:VSR720937 VIH720937:VIV720937 UYL720937:UYZ720937 UOP720937:UPD720937 UET720937:UFH720937 TUX720937:TVL720937 TLB720937:TLP720937 TBF720937:TBT720937 SRJ720937:SRX720937 SHN720937:SIB720937 RXR720937:RYF720937 RNV720937:ROJ720937 RDZ720937:REN720937 QUD720937:QUR720937 QKH720937:QKV720937 QAL720937:QAZ720937 PQP720937:PRD720937 PGT720937:PHH720937 OWX720937:OXL720937 ONB720937:ONP720937 ODF720937:ODT720937 NTJ720937:NTX720937 NJN720937:NKB720937 MZR720937:NAF720937 MPV720937:MQJ720937 MFZ720937:MGN720937 LWD720937:LWR720937 LMH720937:LMV720937 LCL720937:LCZ720937 KSP720937:KTD720937 KIT720937:KJH720937 JYX720937:JZL720937 JPB720937:JPP720937 JFF720937:JFT720937 IVJ720937:IVX720937 ILN720937:IMB720937 IBR720937:ICF720937 HRV720937:HSJ720937 HHZ720937:HIN720937 GYD720937:GYR720937 GOH720937:GOV720937 GEL720937:GEZ720937 FUP720937:FVD720937 FKT720937:FLH720937 FAX720937:FBL720937 ERB720937:ERP720937 EHF720937:EHT720937 DXJ720937:DXX720937 DNN720937:DOB720937 DDR720937:DEF720937 CTV720937:CUJ720937 CJZ720937:CKN720937 CAD720937:CAR720937 BQH720937:BQV720937 BGL720937:BGZ720937 AWP720937:AXD720937 AMT720937:ANH720937 ACX720937:ADL720937 TB720937:TP720937 JF720937:JT720937 J720937:X720937 WVR655401:WWF655401 WLV655401:WMJ655401 WBZ655401:WCN655401 VSD655401:VSR655401 VIH655401:VIV655401 UYL655401:UYZ655401 UOP655401:UPD655401 UET655401:UFH655401 TUX655401:TVL655401 TLB655401:TLP655401 TBF655401:TBT655401 SRJ655401:SRX655401 SHN655401:SIB655401 RXR655401:RYF655401 RNV655401:ROJ655401 RDZ655401:REN655401 QUD655401:QUR655401 QKH655401:QKV655401 QAL655401:QAZ655401 PQP655401:PRD655401 PGT655401:PHH655401 OWX655401:OXL655401 ONB655401:ONP655401 ODF655401:ODT655401 NTJ655401:NTX655401 NJN655401:NKB655401 MZR655401:NAF655401 MPV655401:MQJ655401 MFZ655401:MGN655401 LWD655401:LWR655401 LMH655401:LMV655401 LCL655401:LCZ655401 KSP655401:KTD655401 KIT655401:KJH655401 JYX655401:JZL655401 JPB655401:JPP655401 JFF655401:JFT655401 IVJ655401:IVX655401 ILN655401:IMB655401 IBR655401:ICF655401 HRV655401:HSJ655401 HHZ655401:HIN655401 GYD655401:GYR655401 GOH655401:GOV655401 GEL655401:GEZ655401 FUP655401:FVD655401 FKT655401:FLH655401 FAX655401:FBL655401 ERB655401:ERP655401 EHF655401:EHT655401 DXJ655401:DXX655401 DNN655401:DOB655401 DDR655401:DEF655401 CTV655401:CUJ655401 CJZ655401:CKN655401 CAD655401:CAR655401 BQH655401:BQV655401 BGL655401:BGZ655401 AWP655401:AXD655401 AMT655401:ANH655401 ACX655401:ADL655401 TB655401:TP655401 JF655401:JT655401 J655401:X655401 WVR589865:WWF589865 WLV589865:WMJ589865 WBZ589865:WCN589865 VSD589865:VSR589865 VIH589865:VIV589865 UYL589865:UYZ589865 UOP589865:UPD589865 UET589865:UFH589865 TUX589865:TVL589865 TLB589865:TLP589865 TBF589865:TBT589865 SRJ589865:SRX589865 SHN589865:SIB589865 RXR589865:RYF589865 RNV589865:ROJ589865 RDZ589865:REN589865 QUD589865:QUR589865 QKH589865:QKV589865 QAL589865:QAZ589865 PQP589865:PRD589865 PGT589865:PHH589865 OWX589865:OXL589865 ONB589865:ONP589865 ODF589865:ODT589865 NTJ589865:NTX589865 NJN589865:NKB589865 MZR589865:NAF589865 MPV589865:MQJ589865 MFZ589865:MGN589865 LWD589865:LWR589865 LMH589865:LMV589865 LCL589865:LCZ589865 KSP589865:KTD589865 KIT589865:KJH589865 JYX589865:JZL589865 JPB589865:JPP589865 JFF589865:JFT589865 IVJ589865:IVX589865 ILN589865:IMB589865 IBR589865:ICF589865 HRV589865:HSJ589865 HHZ589865:HIN589865 GYD589865:GYR589865 GOH589865:GOV589865 GEL589865:GEZ589865 FUP589865:FVD589865 FKT589865:FLH589865 FAX589865:FBL589865 ERB589865:ERP589865 EHF589865:EHT589865 DXJ589865:DXX589865 DNN589865:DOB589865 DDR589865:DEF589865 CTV589865:CUJ589865 CJZ589865:CKN589865 CAD589865:CAR589865 BQH589865:BQV589865 BGL589865:BGZ589865 AWP589865:AXD589865 AMT589865:ANH589865 ACX589865:ADL589865 TB589865:TP589865 JF589865:JT589865 J589865:X589865 WVR524329:WWF524329 WLV524329:WMJ524329 WBZ524329:WCN524329 VSD524329:VSR524329 VIH524329:VIV524329 UYL524329:UYZ524329 UOP524329:UPD524329 UET524329:UFH524329 TUX524329:TVL524329 TLB524329:TLP524329 TBF524329:TBT524329 SRJ524329:SRX524329 SHN524329:SIB524329 RXR524329:RYF524329 RNV524329:ROJ524329 RDZ524329:REN524329 QUD524329:QUR524329 QKH524329:QKV524329 QAL524329:QAZ524329 PQP524329:PRD524329 PGT524329:PHH524329 OWX524329:OXL524329 ONB524329:ONP524329 ODF524329:ODT524329 NTJ524329:NTX524329 NJN524329:NKB524329 MZR524329:NAF524329 MPV524329:MQJ524329 MFZ524329:MGN524329 LWD524329:LWR524329 LMH524329:LMV524329 LCL524329:LCZ524329 KSP524329:KTD524329 KIT524329:KJH524329 JYX524329:JZL524329 JPB524329:JPP524329 JFF524329:JFT524329 IVJ524329:IVX524329 ILN524329:IMB524329 IBR524329:ICF524329 HRV524329:HSJ524329 HHZ524329:HIN524329 GYD524329:GYR524329 GOH524329:GOV524329 GEL524329:GEZ524329 FUP524329:FVD524329 FKT524329:FLH524329 FAX524329:FBL524329 ERB524329:ERP524329 EHF524329:EHT524329 DXJ524329:DXX524329 DNN524329:DOB524329 DDR524329:DEF524329 CTV524329:CUJ524329 CJZ524329:CKN524329 CAD524329:CAR524329 BQH524329:BQV524329 BGL524329:BGZ524329 AWP524329:AXD524329 AMT524329:ANH524329 ACX524329:ADL524329 TB524329:TP524329 JF524329:JT524329 J524329:X524329 WVR458793:WWF458793 WLV458793:WMJ458793 WBZ458793:WCN458793 VSD458793:VSR458793 VIH458793:VIV458793 UYL458793:UYZ458793 UOP458793:UPD458793 UET458793:UFH458793 TUX458793:TVL458793 TLB458793:TLP458793 TBF458793:TBT458793 SRJ458793:SRX458793 SHN458793:SIB458793 RXR458793:RYF458793 RNV458793:ROJ458793 RDZ458793:REN458793 QUD458793:QUR458793 QKH458793:QKV458793 QAL458793:QAZ458793 PQP458793:PRD458793 PGT458793:PHH458793 OWX458793:OXL458793 ONB458793:ONP458793 ODF458793:ODT458793 NTJ458793:NTX458793 NJN458793:NKB458793 MZR458793:NAF458793 MPV458793:MQJ458793 MFZ458793:MGN458793 LWD458793:LWR458793 LMH458793:LMV458793 LCL458793:LCZ458793 KSP458793:KTD458793 KIT458793:KJH458793 JYX458793:JZL458793 JPB458793:JPP458793 JFF458793:JFT458793 IVJ458793:IVX458793 ILN458793:IMB458793 IBR458793:ICF458793 HRV458793:HSJ458793 HHZ458793:HIN458793 GYD458793:GYR458793 GOH458793:GOV458793 GEL458793:GEZ458793 FUP458793:FVD458793 FKT458793:FLH458793 FAX458793:FBL458793 ERB458793:ERP458793 EHF458793:EHT458793 DXJ458793:DXX458793 DNN458793:DOB458793 DDR458793:DEF458793 CTV458793:CUJ458793 CJZ458793:CKN458793 CAD458793:CAR458793 BQH458793:BQV458793 BGL458793:BGZ458793 AWP458793:AXD458793 AMT458793:ANH458793 ACX458793:ADL458793 TB458793:TP458793 JF458793:JT458793 J458793:X458793 WVR393257:WWF393257 WLV393257:WMJ393257 WBZ393257:WCN393257 VSD393257:VSR393257 VIH393257:VIV393257 UYL393257:UYZ393257 UOP393257:UPD393257 UET393257:UFH393257 TUX393257:TVL393257 TLB393257:TLP393257 TBF393257:TBT393257 SRJ393257:SRX393257 SHN393257:SIB393257 RXR393257:RYF393257 RNV393257:ROJ393257 RDZ393257:REN393257 QUD393257:QUR393257 QKH393257:QKV393257 QAL393257:QAZ393257 PQP393257:PRD393257 PGT393257:PHH393257 OWX393257:OXL393257 ONB393257:ONP393257 ODF393257:ODT393257 NTJ393257:NTX393257 NJN393257:NKB393257 MZR393257:NAF393257 MPV393257:MQJ393257 MFZ393257:MGN393257 LWD393257:LWR393257 LMH393257:LMV393257 LCL393257:LCZ393257 KSP393257:KTD393257 KIT393257:KJH393257 JYX393257:JZL393257 JPB393257:JPP393257 JFF393257:JFT393257 IVJ393257:IVX393257 ILN393257:IMB393257 IBR393257:ICF393257 HRV393257:HSJ393257 HHZ393257:HIN393257 GYD393257:GYR393257 GOH393257:GOV393257 GEL393257:GEZ393257 FUP393257:FVD393257 FKT393257:FLH393257 FAX393257:FBL393257 ERB393257:ERP393257 EHF393257:EHT393257 DXJ393257:DXX393257 DNN393257:DOB393257 DDR393257:DEF393257 CTV393257:CUJ393257 CJZ393257:CKN393257 CAD393257:CAR393257 BQH393257:BQV393257 BGL393257:BGZ393257 AWP393257:AXD393257 AMT393257:ANH393257 ACX393257:ADL393257 TB393257:TP393257 JF393257:JT393257 J393257:X393257 WVR327721:WWF327721 WLV327721:WMJ327721 WBZ327721:WCN327721 VSD327721:VSR327721 VIH327721:VIV327721 UYL327721:UYZ327721 UOP327721:UPD327721 UET327721:UFH327721 TUX327721:TVL327721 TLB327721:TLP327721 TBF327721:TBT327721 SRJ327721:SRX327721 SHN327721:SIB327721 RXR327721:RYF327721 RNV327721:ROJ327721 RDZ327721:REN327721 QUD327721:QUR327721 QKH327721:QKV327721 QAL327721:QAZ327721 PQP327721:PRD327721 PGT327721:PHH327721 OWX327721:OXL327721 ONB327721:ONP327721 ODF327721:ODT327721 NTJ327721:NTX327721 NJN327721:NKB327721 MZR327721:NAF327721 MPV327721:MQJ327721 MFZ327721:MGN327721 LWD327721:LWR327721 LMH327721:LMV327721 LCL327721:LCZ327721 KSP327721:KTD327721 KIT327721:KJH327721 JYX327721:JZL327721 JPB327721:JPP327721 JFF327721:JFT327721 IVJ327721:IVX327721 ILN327721:IMB327721 IBR327721:ICF327721 HRV327721:HSJ327721 HHZ327721:HIN327721 GYD327721:GYR327721 GOH327721:GOV327721 GEL327721:GEZ327721 FUP327721:FVD327721 FKT327721:FLH327721 FAX327721:FBL327721 ERB327721:ERP327721 EHF327721:EHT327721 DXJ327721:DXX327721 DNN327721:DOB327721 DDR327721:DEF327721 CTV327721:CUJ327721 CJZ327721:CKN327721 CAD327721:CAR327721 BQH327721:BQV327721 BGL327721:BGZ327721 AWP327721:AXD327721 AMT327721:ANH327721 ACX327721:ADL327721 TB327721:TP327721 JF327721:JT327721 J327721:X327721 WVR262185:WWF262185 WLV262185:WMJ262185 WBZ262185:WCN262185 VSD262185:VSR262185 VIH262185:VIV262185 UYL262185:UYZ262185 UOP262185:UPD262185 UET262185:UFH262185 TUX262185:TVL262185 TLB262185:TLP262185 TBF262185:TBT262185 SRJ262185:SRX262185 SHN262185:SIB262185 RXR262185:RYF262185 RNV262185:ROJ262185 RDZ262185:REN262185 QUD262185:QUR262185 QKH262185:QKV262185 QAL262185:QAZ262185 PQP262185:PRD262185 PGT262185:PHH262185 OWX262185:OXL262185 ONB262185:ONP262185 ODF262185:ODT262185 NTJ262185:NTX262185 NJN262185:NKB262185 MZR262185:NAF262185 MPV262185:MQJ262185 MFZ262185:MGN262185 LWD262185:LWR262185 LMH262185:LMV262185 LCL262185:LCZ262185 KSP262185:KTD262185 KIT262185:KJH262185 JYX262185:JZL262185 JPB262185:JPP262185 JFF262185:JFT262185 IVJ262185:IVX262185 ILN262185:IMB262185 IBR262185:ICF262185 HRV262185:HSJ262185 HHZ262185:HIN262185 GYD262185:GYR262185 GOH262185:GOV262185 GEL262185:GEZ262185 FUP262185:FVD262185 FKT262185:FLH262185 FAX262185:FBL262185 ERB262185:ERP262185 EHF262185:EHT262185 DXJ262185:DXX262185 DNN262185:DOB262185 DDR262185:DEF262185 CTV262185:CUJ262185 CJZ262185:CKN262185 CAD262185:CAR262185 BQH262185:BQV262185 BGL262185:BGZ262185 AWP262185:AXD262185 AMT262185:ANH262185 ACX262185:ADL262185 TB262185:TP262185 JF262185:JT262185 J262185:X262185 WVR196649:WWF196649 WLV196649:WMJ196649 WBZ196649:WCN196649 VSD196649:VSR196649 VIH196649:VIV196649 UYL196649:UYZ196649 UOP196649:UPD196649 UET196649:UFH196649 TUX196649:TVL196649 TLB196649:TLP196649 TBF196649:TBT196649 SRJ196649:SRX196649 SHN196649:SIB196649 RXR196649:RYF196649 RNV196649:ROJ196649 RDZ196649:REN196649 QUD196649:QUR196649 QKH196649:QKV196649 QAL196649:QAZ196649 PQP196649:PRD196649 PGT196649:PHH196649 OWX196649:OXL196649 ONB196649:ONP196649 ODF196649:ODT196649 NTJ196649:NTX196649 NJN196649:NKB196649 MZR196649:NAF196649 MPV196649:MQJ196649 MFZ196649:MGN196649 LWD196649:LWR196649 LMH196649:LMV196649 LCL196649:LCZ196649 KSP196649:KTD196649 KIT196649:KJH196649 JYX196649:JZL196649 JPB196649:JPP196649 JFF196649:JFT196649 IVJ196649:IVX196649 ILN196649:IMB196649 IBR196649:ICF196649 HRV196649:HSJ196649 HHZ196649:HIN196649 GYD196649:GYR196649 GOH196649:GOV196649 GEL196649:GEZ196649 FUP196649:FVD196649 FKT196649:FLH196649 FAX196649:FBL196649 ERB196649:ERP196649 EHF196649:EHT196649 DXJ196649:DXX196649 DNN196649:DOB196649 DDR196649:DEF196649 CTV196649:CUJ196649 CJZ196649:CKN196649 CAD196649:CAR196649 BQH196649:BQV196649 BGL196649:BGZ196649 AWP196649:AXD196649 AMT196649:ANH196649 ACX196649:ADL196649 TB196649:TP196649 JF196649:JT196649 J196649:X196649 WVR131113:WWF131113 WLV131113:WMJ131113 WBZ131113:WCN131113 VSD131113:VSR131113 VIH131113:VIV131113 UYL131113:UYZ131113 UOP131113:UPD131113 UET131113:UFH131113 TUX131113:TVL131113 TLB131113:TLP131113 TBF131113:TBT131113 SRJ131113:SRX131113 SHN131113:SIB131113 RXR131113:RYF131113 RNV131113:ROJ131113 RDZ131113:REN131113 QUD131113:QUR131113 QKH131113:QKV131113 QAL131113:QAZ131113 PQP131113:PRD131113 PGT131113:PHH131113 OWX131113:OXL131113 ONB131113:ONP131113 ODF131113:ODT131113 NTJ131113:NTX131113 NJN131113:NKB131113 MZR131113:NAF131113 MPV131113:MQJ131113 MFZ131113:MGN131113 LWD131113:LWR131113 LMH131113:LMV131113 LCL131113:LCZ131113 KSP131113:KTD131113 KIT131113:KJH131113 JYX131113:JZL131113 JPB131113:JPP131113 JFF131113:JFT131113 IVJ131113:IVX131113 ILN131113:IMB131113 IBR131113:ICF131113 HRV131113:HSJ131113 HHZ131113:HIN131113 GYD131113:GYR131113 GOH131113:GOV131113 GEL131113:GEZ131113 FUP131113:FVD131113 FKT131113:FLH131113 FAX131113:FBL131113 ERB131113:ERP131113 EHF131113:EHT131113 DXJ131113:DXX131113 DNN131113:DOB131113 DDR131113:DEF131113 CTV131113:CUJ131113 CJZ131113:CKN131113 CAD131113:CAR131113 BQH131113:BQV131113 BGL131113:BGZ131113 AWP131113:AXD131113 AMT131113:ANH131113 ACX131113:ADL131113 TB131113:TP131113 JF131113:JT131113 J131113:X131113 WVR65577:WWF65577 WLV65577:WMJ65577 WBZ65577:WCN65577 VSD65577:VSR65577 VIH65577:VIV65577 UYL65577:UYZ65577 UOP65577:UPD65577 UET65577:UFH65577 TUX65577:TVL65577 TLB65577:TLP65577 TBF65577:TBT65577 SRJ65577:SRX65577 SHN65577:SIB65577 RXR65577:RYF65577 RNV65577:ROJ65577 RDZ65577:REN65577 QUD65577:QUR65577 QKH65577:QKV65577 QAL65577:QAZ65577 PQP65577:PRD65577 PGT65577:PHH65577 OWX65577:OXL65577 ONB65577:ONP65577 ODF65577:ODT65577 NTJ65577:NTX65577 NJN65577:NKB65577 MZR65577:NAF65577 MPV65577:MQJ65577 MFZ65577:MGN65577 LWD65577:LWR65577 LMH65577:LMV65577 LCL65577:LCZ65577 KSP65577:KTD65577 KIT65577:KJH65577 JYX65577:JZL65577 JPB65577:JPP65577 JFF65577:JFT65577 IVJ65577:IVX65577 ILN65577:IMB65577 IBR65577:ICF65577 HRV65577:HSJ65577 HHZ65577:HIN65577 GYD65577:GYR65577 GOH65577:GOV65577 GEL65577:GEZ65577 FUP65577:FVD65577 FKT65577:FLH65577 FAX65577:FBL65577 ERB65577:ERP65577 EHF65577:EHT65577 DXJ65577:DXX65577 DNN65577:DOB65577 DDR65577:DEF65577 CTV65577:CUJ65577 CJZ65577:CKN65577 CAD65577:CAR65577 BQH65577:BQV65577 BGL65577:BGZ65577 AWP65577:AXD65577 AMT65577:ANH65577 ACX65577:ADL65577 TB65577:TP65577 JF65577:JT65577 J65577:X65577 WVR66:WWF66 WLV66:WMJ66 WBZ66:WCN66 VSD66:VSR66 VIH66:VIV66 UYL66:UYZ66 UOP66:UPD66 UET66:UFH66 TUX66:TVL66 TLB66:TLP66 TBF66:TBT66 SRJ66:SRX66 SHN66:SIB66 RXR66:RYF66 RNV66:ROJ66 RDZ66:REN66 QUD66:QUR66 QKH66:QKV66 QAL66:QAZ66 PQP66:PRD66 PGT66:PHH66 OWX66:OXL66 ONB66:ONP66 ODF66:ODT66 NTJ66:NTX66 NJN66:NKB66 MZR66:NAF66 MPV66:MQJ66 MFZ66:MGN66 LWD66:LWR66 LMH66:LMV66 LCL66:LCZ66 KSP66:KTD66 KIT66:KJH66 JYX66:JZL66 JPB66:JPP66 JFF66:JFT66 IVJ66:IVX66 ILN66:IMB66 IBR66:ICF66 HRV66:HSJ66 HHZ66:HIN66 GYD66:GYR66 GOH66:GOV66 GEL66:GEZ66 FUP66:FVD66 FKT66:FLH66 FAX66:FBL66 ERB66:ERP66 EHF66:EHT66 DXJ66:DXX66 DNN66:DOB66 DDR66:DEF66 CTV66:CUJ66 CJZ66:CKN66 CAD66:CAR66 BQH66:BQV66 BGL66:BGZ66 AWP66:AXD66 AMT66:ANH66 ACX66:ADL66 TB66:TP66 JF66:JT66 J66:X66 WVR983079:WWF983079 WLV983079:WMJ983079 WBZ983079:WCN983079 VSD983079:VSR983079 VIH983079:VIV983079 UYL983079:UYZ983079 UOP983079:UPD983079 UET983079:UFH983079 TUX983079:TVL983079 TLB983079:TLP983079 TBF983079:TBT983079 SRJ983079:SRX983079 SHN983079:SIB983079 RXR983079:RYF983079 RNV983079:ROJ983079 RDZ983079:REN983079 QUD983079:QUR983079 QKH983079:QKV983079 QAL983079:QAZ983079 PQP983079:PRD983079 PGT983079:PHH983079 OWX983079:OXL983079 ONB983079:ONP983079 ODF983079:ODT983079 NTJ983079:NTX983079 NJN983079:NKB983079 MZR983079:NAF983079 MPV983079:MQJ983079 MFZ983079:MGN983079 LWD983079:LWR983079 LMH983079:LMV983079 LCL983079:LCZ983079 KSP983079:KTD983079 KIT983079:KJH983079 JYX983079:JZL983079 JPB983079:JPP983079 JFF983079:JFT983079 IVJ983079:IVX983079 ILN983079:IMB983079 IBR983079:ICF983079 HRV983079:HSJ983079 HHZ983079:HIN983079 GYD983079:GYR983079 GOH983079:GOV983079 GEL983079:GEZ983079 FUP983079:FVD983079 FKT983079:FLH983079 FAX983079:FBL983079 ERB983079:ERP983079 EHF983079:EHT983079 DXJ983079:DXX983079 DNN983079:DOB983079 DDR983079:DEF983079 CTV983079:CUJ983079 CJZ983079:CKN983079 CAD983079:CAR983079 BQH983079:BQV983079 BGL983079:BGZ983079 AWP983079:AXD983079 AMT983079:ANH983079 ACX983079:ADL983079 TB983079:TP983079 JF983079:JT983079 J983079:X983079 WVR917543:WWF917543 WLV917543:WMJ917543 WBZ917543:WCN917543 VSD917543:VSR917543 VIH917543:VIV917543 UYL917543:UYZ917543 UOP917543:UPD917543 UET917543:UFH917543 TUX917543:TVL917543 TLB917543:TLP917543 TBF917543:TBT917543 SRJ917543:SRX917543 SHN917543:SIB917543 RXR917543:RYF917543 RNV917543:ROJ917543 RDZ917543:REN917543 QUD917543:QUR917543 QKH917543:QKV917543 QAL917543:QAZ917543 PQP917543:PRD917543 PGT917543:PHH917543 OWX917543:OXL917543 ONB917543:ONP917543 ODF917543:ODT917543 NTJ917543:NTX917543 NJN917543:NKB917543 MZR917543:NAF917543 MPV917543:MQJ917543 MFZ917543:MGN917543 LWD917543:LWR917543 LMH917543:LMV917543 LCL917543:LCZ917543 KSP917543:KTD917543 KIT917543:KJH917543 JYX917543:JZL917543 JPB917543:JPP917543 JFF917543:JFT917543 IVJ917543:IVX917543 ILN917543:IMB917543 IBR917543:ICF917543 HRV917543:HSJ917543 HHZ917543:HIN917543 GYD917543:GYR917543 GOH917543:GOV917543 GEL917543:GEZ917543 FUP917543:FVD917543 FKT917543:FLH917543 FAX917543:FBL917543 ERB917543:ERP917543 EHF917543:EHT917543 DXJ917543:DXX917543 DNN917543:DOB917543 DDR917543:DEF917543 CTV917543:CUJ917543 CJZ917543:CKN917543 CAD917543:CAR917543 BQH917543:BQV917543 BGL917543:BGZ917543 AWP917543:AXD917543 AMT917543:ANH917543 ACX917543:ADL917543 TB917543:TP917543 JF917543:JT917543 J917543:X917543 WVR852007:WWF852007 WLV852007:WMJ852007 WBZ852007:WCN852007 VSD852007:VSR852007 VIH852007:VIV852007 UYL852007:UYZ852007 UOP852007:UPD852007 UET852007:UFH852007 TUX852007:TVL852007 TLB852007:TLP852007 TBF852007:TBT852007 SRJ852007:SRX852007 SHN852007:SIB852007 RXR852007:RYF852007 RNV852007:ROJ852007 RDZ852007:REN852007 QUD852007:QUR852007 QKH852007:QKV852007 QAL852007:QAZ852007 PQP852007:PRD852007 PGT852007:PHH852007 OWX852007:OXL852007 ONB852007:ONP852007 ODF852007:ODT852007 NTJ852007:NTX852007 NJN852007:NKB852007 MZR852007:NAF852007 MPV852007:MQJ852007 MFZ852007:MGN852007 LWD852007:LWR852007 LMH852007:LMV852007 LCL852007:LCZ852007 KSP852007:KTD852007 KIT852007:KJH852007 JYX852007:JZL852007 JPB852007:JPP852007 JFF852007:JFT852007 IVJ852007:IVX852007 ILN852007:IMB852007 IBR852007:ICF852007 HRV852007:HSJ852007 HHZ852007:HIN852007 GYD852007:GYR852007 GOH852007:GOV852007 GEL852007:GEZ852007 FUP852007:FVD852007 FKT852007:FLH852007 FAX852007:FBL852007 ERB852007:ERP852007 EHF852007:EHT852007 DXJ852007:DXX852007 DNN852007:DOB852007 DDR852007:DEF852007 CTV852007:CUJ852007 CJZ852007:CKN852007 CAD852007:CAR852007 BQH852007:BQV852007 BGL852007:BGZ852007 AWP852007:AXD852007 AMT852007:ANH852007 ACX852007:ADL852007 TB852007:TP852007 JF852007:JT852007 J852007:X852007 WVR786471:WWF786471 WLV786471:WMJ786471 WBZ786471:WCN786471 VSD786471:VSR786471 VIH786471:VIV786471 UYL786471:UYZ786471 UOP786471:UPD786471 UET786471:UFH786471 TUX786471:TVL786471 TLB786471:TLP786471 TBF786471:TBT786471 SRJ786471:SRX786471 SHN786471:SIB786471 RXR786471:RYF786471 RNV786471:ROJ786471 RDZ786471:REN786471 QUD786471:QUR786471 QKH786471:QKV786471 QAL786471:QAZ786471 PQP786471:PRD786471 PGT786471:PHH786471 OWX786471:OXL786471 ONB786471:ONP786471 ODF786471:ODT786471 NTJ786471:NTX786471 NJN786471:NKB786471 MZR786471:NAF786471 MPV786471:MQJ786471 MFZ786471:MGN786471 LWD786471:LWR786471 LMH786471:LMV786471 LCL786471:LCZ786471 KSP786471:KTD786471 KIT786471:KJH786471 JYX786471:JZL786471 JPB786471:JPP786471 JFF786471:JFT786471 IVJ786471:IVX786471 ILN786471:IMB786471 IBR786471:ICF786471 HRV786471:HSJ786471 HHZ786471:HIN786471 GYD786471:GYR786471 GOH786471:GOV786471 GEL786471:GEZ786471 FUP786471:FVD786471 FKT786471:FLH786471 FAX786471:FBL786471 ERB786471:ERP786471 EHF786471:EHT786471 DXJ786471:DXX786471 DNN786471:DOB786471 DDR786471:DEF786471 CTV786471:CUJ786471 CJZ786471:CKN786471 CAD786471:CAR786471 BQH786471:BQV786471 BGL786471:BGZ786471 AWP786471:AXD786471 AMT786471:ANH786471 ACX786471:ADL786471 TB786471:TP786471 JF786471:JT786471 J786471:X786471 WVR720935:WWF720935 WLV720935:WMJ720935 WBZ720935:WCN720935 VSD720935:VSR720935 VIH720935:VIV720935 UYL720935:UYZ720935 UOP720935:UPD720935 UET720935:UFH720935 TUX720935:TVL720935 TLB720935:TLP720935 TBF720935:TBT720935 SRJ720935:SRX720935 SHN720935:SIB720935 RXR720935:RYF720935 RNV720935:ROJ720935 RDZ720935:REN720935 QUD720935:QUR720935 QKH720935:QKV720935 QAL720935:QAZ720935 PQP720935:PRD720935 PGT720935:PHH720935 OWX720935:OXL720935 ONB720935:ONP720935 ODF720935:ODT720935 NTJ720935:NTX720935 NJN720935:NKB720935 MZR720935:NAF720935 MPV720935:MQJ720935 MFZ720935:MGN720935 LWD720935:LWR720935 LMH720935:LMV720935 LCL720935:LCZ720935 KSP720935:KTD720935 KIT720935:KJH720935 JYX720935:JZL720935 JPB720935:JPP720935 JFF720935:JFT720935 IVJ720935:IVX720935 ILN720935:IMB720935 IBR720935:ICF720935 HRV720935:HSJ720935 HHZ720935:HIN720935 GYD720935:GYR720935 GOH720935:GOV720935 GEL720935:GEZ720935 FUP720935:FVD720935 FKT720935:FLH720935 FAX720935:FBL720935 ERB720935:ERP720935 EHF720935:EHT720935 DXJ720935:DXX720935 DNN720935:DOB720935 DDR720935:DEF720935 CTV720935:CUJ720935 CJZ720935:CKN720935 CAD720935:CAR720935 BQH720935:BQV720935 BGL720935:BGZ720935 AWP720935:AXD720935 AMT720935:ANH720935 ACX720935:ADL720935 TB720935:TP720935 JF720935:JT720935 J720935:X720935 WVR655399:WWF655399 WLV655399:WMJ655399 WBZ655399:WCN655399 VSD655399:VSR655399 VIH655399:VIV655399 UYL655399:UYZ655399 UOP655399:UPD655399 UET655399:UFH655399 TUX655399:TVL655399 TLB655399:TLP655399 TBF655399:TBT655399 SRJ655399:SRX655399 SHN655399:SIB655399 RXR655399:RYF655399 RNV655399:ROJ655399 RDZ655399:REN655399 QUD655399:QUR655399 QKH655399:QKV655399 QAL655399:QAZ655399 PQP655399:PRD655399 PGT655399:PHH655399 OWX655399:OXL655399 ONB655399:ONP655399 ODF655399:ODT655399 NTJ655399:NTX655399 NJN655399:NKB655399 MZR655399:NAF655399 MPV655399:MQJ655399 MFZ655399:MGN655399 LWD655399:LWR655399 LMH655399:LMV655399 LCL655399:LCZ655399 KSP655399:KTD655399 KIT655399:KJH655399 JYX655399:JZL655399 JPB655399:JPP655399 JFF655399:JFT655399 IVJ655399:IVX655399 ILN655399:IMB655399 IBR655399:ICF655399 HRV655399:HSJ655399 HHZ655399:HIN655399 GYD655399:GYR655399 GOH655399:GOV655399 GEL655399:GEZ655399 FUP655399:FVD655399 FKT655399:FLH655399 FAX655399:FBL655399 ERB655399:ERP655399 EHF655399:EHT655399 DXJ655399:DXX655399 DNN655399:DOB655399 DDR655399:DEF655399 CTV655399:CUJ655399 CJZ655399:CKN655399 CAD655399:CAR655399 BQH655399:BQV655399 BGL655399:BGZ655399 AWP655399:AXD655399 AMT655399:ANH655399 ACX655399:ADL655399 TB655399:TP655399 JF655399:JT655399 J655399:X655399 WVR589863:WWF589863 WLV589863:WMJ589863 WBZ589863:WCN589863 VSD589863:VSR589863 VIH589863:VIV589863 UYL589863:UYZ589863 UOP589863:UPD589863 UET589863:UFH589863 TUX589863:TVL589863 TLB589863:TLP589863 TBF589863:TBT589863 SRJ589863:SRX589863 SHN589863:SIB589863 RXR589863:RYF589863 RNV589863:ROJ589863 RDZ589863:REN589863 QUD589863:QUR589863 QKH589863:QKV589863 QAL589863:QAZ589863 PQP589863:PRD589863 PGT589863:PHH589863 OWX589863:OXL589863 ONB589863:ONP589863 ODF589863:ODT589863 NTJ589863:NTX589863 NJN589863:NKB589863 MZR589863:NAF589863 MPV589863:MQJ589863 MFZ589863:MGN589863 LWD589863:LWR589863 LMH589863:LMV589863 LCL589863:LCZ589863 KSP589863:KTD589863 KIT589863:KJH589863 JYX589863:JZL589863 JPB589863:JPP589863 JFF589863:JFT589863 IVJ589863:IVX589863 ILN589863:IMB589863 IBR589863:ICF589863 HRV589863:HSJ589863 HHZ589863:HIN589863 GYD589863:GYR589863 GOH589863:GOV589863 GEL589863:GEZ589863 FUP589863:FVD589863 FKT589863:FLH589863 FAX589863:FBL589863 ERB589863:ERP589863 EHF589863:EHT589863 DXJ589863:DXX589863 DNN589863:DOB589863 DDR589863:DEF589863 CTV589863:CUJ589863 CJZ589863:CKN589863 CAD589863:CAR589863 BQH589863:BQV589863 BGL589863:BGZ589863 AWP589863:AXD589863 AMT589863:ANH589863 ACX589863:ADL589863 TB589863:TP589863 JF589863:JT589863 J589863:X589863 WVR524327:WWF524327 WLV524327:WMJ524327 WBZ524327:WCN524327 VSD524327:VSR524327 VIH524327:VIV524327 UYL524327:UYZ524327 UOP524327:UPD524327 UET524327:UFH524327 TUX524327:TVL524327 TLB524327:TLP524327 TBF524327:TBT524327 SRJ524327:SRX524327 SHN524327:SIB524327 RXR524327:RYF524327 RNV524327:ROJ524327 RDZ524327:REN524327 QUD524327:QUR524327 QKH524327:QKV524327 QAL524327:QAZ524327 PQP524327:PRD524327 PGT524327:PHH524327 OWX524327:OXL524327 ONB524327:ONP524327 ODF524327:ODT524327 NTJ524327:NTX524327 NJN524327:NKB524327 MZR524327:NAF524327 MPV524327:MQJ524327 MFZ524327:MGN524327 LWD524327:LWR524327 LMH524327:LMV524327 LCL524327:LCZ524327 KSP524327:KTD524327 KIT524327:KJH524327 JYX524327:JZL524327 JPB524327:JPP524327 JFF524327:JFT524327 IVJ524327:IVX524327 ILN524327:IMB524327 IBR524327:ICF524327 HRV524327:HSJ524327 HHZ524327:HIN524327 GYD524327:GYR524327 GOH524327:GOV524327 GEL524327:GEZ524327 FUP524327:FVD524327 FKT524327:FLH524327 FAX524327:FBL524327 ERB524327:ERP524327 EHF524327:EHT524327 DXJ524327:DXX524327 DNN524327:DOB524327 DDR524327:DEF524327 CTV524327:CUJ524327 CJZ524327:CKN524327 CAD524327:CAR524327 BQH524327:BQV524327 BGL524327:BGZ524327 AWP524327:AXD524327 AMT524327:ANH524327 ACX524327:ADL524327 TB524327:TP524327 JF524327:JT524327 J524327:X524327 WVR458791:WWF458791 WLV458791:WMJ458791 WBZ458791:WCN458791 VSD458791:VSR458791 VIH458791:VIV458791 UYL458791:UYZ458791 UOP458791:UPD458791 UET458791:UFH458791 TUX458791:TVL458791 TLB458791:TLP458791 TBF458791:TBT458791 SRJ458791:SRX458791 SHN458791:SIB458791 RXR458791:RYF458791 RNV458791:ROJ458791 RDZ458791:REN458791 QUD458791:QUR458791 QKH458791:QKV458791 QAL458791:QAZ458791 PQP458791:PRD458791 PGT458791:PHH458791 OWX458791:OXL458791 ONB458791:ONP458791 ODF458791:ODT458791 NTJ458791:NTX458791 NJN458791:NKB458791 MZR458791:NAF458791 MPV458791:MQJ458791 MFZ458791:MGN458791 LWD458791:LWR458791 LMH458791:LMV458791 LCL458791:LCZ458791 KSP458791:KTD458791 KIT458791:KJH458791 JYX458791:JZL458791 JPB458791:JPP458791 JFF458791:JFT458791 IVJ458791:IVX458791 ILN458791:IMB458791 IBR458791:ICF458791 HRV458791:HSJ458791 HHZ458791:HIN458791 GYD458791:GYR458791 GOH458791:GOV458791 GEL458791:GEZ458791 FUP458791:FVD458791 FKT458791:FLH458791 FAX458791:FBL458791 ERB458791:ERP458791 EHF458791:EHT458791 DXJ458791:DXX458791 DNN458791:DOB458791 DDR458791:DEF458791 CTV458791:CUJ458791 CJZ458791:CKN458791 CAD458791:CAR458791 BQH458791:BQV458791 BGL458791:BGZ458791 AWP458791:AXD458791 AMT458791:ANH458791 ACX458791:ADL458791 TB458791:TP458791 JF458791:JT458791 J458791:X458791 WVR393255:WWF393255 WLV393255:WMJ393255 WBZ393255:WCN393255 VSD393255:VSR393255 VIH393255:VIV393255 UYL393255:UYZ393255 UOP393255:UPD393255 UET393255:UFH393255 TUX393255:TVL393255 TLB393255:TLP393255 TBF393255:TBT393255 SRJ393255:SRX393255 SHN393255:SIB393255 RXR393255:RYF393255 RNV393255:ROJ393255 RDZ393255:REN393255 QUD393255:QUR393255 QKH393255:QKV393255 QAL393255:QAZ393255 PQP393255:PRD393255 PGT393255:PHH393255 OWX393255:OXL393255 ONB393255:ONP393255 ODF393255:ODT393255 NTJ393255:NTX393255 NJN393255:NKB393255 MZR393255:NAF393255 MPV393255:MQJ393255 MFZ393255:MGN393255 LWD393255:LWR393255 LMH393255:LMV393255 LCL393255:LCZ393255 KSP393255:KTD393255 KIT393255:KJH393255 JYX393255:JZL393255 JPB393255:JPP393255 JFF393255:JFT393255 IVJ393255:IVX393255 ILN393255:IMB393255 IBR393255:ICF393255 HRV393255:HSJ393255 HHZ393255:HIN393255 GYD393255:GYR393255 GOH393255:GOV393255 GEL393255:GEZ393255 FUP393255:FVD393255 FKT393255:FLH393255 FAX393255:FBL393255 ERB393255:ERP393255 EHF393255:EHT393255 DXJ393255:DXX393255 DNN393255:DOB393255 DDR393255:DEF393255 CTV393255:CUJ393255 CJZ393255:CKN393255 CAD393255:CAR393255 BQH393255:BQV393255 BGL393255:BGZ393255 AWP393255:AXD393255 AMT393255:ANH393255 ACX393255:ADL393255 TB393255:TP393255 JF393255:JT393255 J393255:X393255 WVR327719:WWF327719 WLV327719:WMJ327719 WBZ327719:WCN327719 VSD327719:VSR327719 VIH327719:VIV327719 UYL327719:UYZ327719 UOP327719:UPD327719 UET327719:UFH327719 TUX327719:TVL327719 TLB327719:TLP327719 TBF327719:TBT327719 SRJ327719:SRX327719 SHN327719:SIB327719 RXR327719:RYF327719 RNV327719:ROJ327719 RDZ327719:REN327719 QUD327719:QUR327719 QKH327719:QKV327719 QAL327719:QAZ327719 PQP327719:PRD327719 PGT327719:PHH327719 OWX327719:OXL327719 ONB327719:ONP327719 ODF327719:ODT327719 NTJ327719:NTX327719 NJN327719:NKB327719 MZR327719:NAF327719 MPV327719:MQJ327719 MFZ327719:MGN327719 LWD327719:LWR327719 LMH327719:LMV327719 LCL327719:LCZ327719 KSP327719:KTD327719 KIT327719:KJH327719 JYX327719:JZL327719 JPB327719:JPP327719 JFF327719:JFT327719 IVJ327719:IVX327719 ILN327719:IMB327719 IBR327719:ICF327719 HRV327719:HSJ327719 HHZ327719:HIN327719 GYD327719:GYR327719 GOH327719:GOV327719 GEL327719:GEZ327719 FUP327719:FVD327719 FKT327719:FLH327719 FAX327719:FBL327719 ERB327719:ERP327719 EHF327719:EHT327719 DXJ327719:DXX327719 DNN327719:DOB327719 DDR327719:DEF327719 CTV327719:CUJ327719 CJZ327719:CKN327719 CAD327719:CAR327719 BQH327719:BQV327719 BGL327719:BGZ327719 AWP327719:AXD327719 AMT327719:ANH327719 ACX327719:ADL327719 TB327719:TP327719 JF327719:JT327719 J327719:X327719 WVR262183:WWF262183 WLV262183:WMJ262183 WBZ262183:WCN262183 VSD262183:VSR262183 VIH262183:VIV262183 UYL262183:UYZ262183 UOP262183:UPD262183 UET262183:UFH262183 TUX262183:TVL262183 TLB262183:TLP262183 TBF262183:TBT262183 SRJ262183:SRX262183 SHN262183:SIB262183 RXR262183:RYF262183 RNV262183:ROJ262183 RDZ262183:REN262183 QUD262183:QUR262183 QKH262183:QKV262183 QAL262183:QAZ262183 PQP262183:PRD262183 PGT262183:PHH262183 OWX262183:OXL262183 ONB262183:ONP262183 ODF262183:ODT262183 NTJ262183:NTX262183 NJN262183:NKB262183 MZR262183:NAF262183 MPV262183:MQJ262183 MFZ262183:MGN262183 LWD262183:LWR262183 LMH262183:LMV262183 LCL262183:LCZ262183 KSP262183:KTD262183 KIT262183:KJH262183 JYX262183:JZL262183 JPB262183:JPP262183 JFF262183:JFT262183 IVJ262183:IVX262183 ILN262183:IMB262183 IBR262183:ICF262183 HRV262183:HSJ262183 HHZ262183:HIN262183 GYD262183:GYR262183 GOH262183:GOV262183 GEL262183:GEZ262183 FUP262183:FVD262183 FKT262183:FLH262183 FAX262183:FBL262183 ERB262183:ERP262183 EHF262183:EHT262183 DXJ262183:DXX262183 DNN262183:DOB262183 DDR262183:DEF262183 CTV262183:CUJ262183 CJZ262183:CKN262183 CAD262183:CAR262183 BQH262183:BQV262183 BGL262183:BGZ262183 AWP262183:AXD262183 AMT262183:ANH262183 ACX262183:ADL262183 TB262183:TP262183 JF262183:JT262183 J262183:X262183 WVR196647:WWF196647 WLV196647:WMJ196647 WBZ196647:WCN196647 VSD196647:VSR196647 VIH196647:VIV196647 UYL196647:UYZ196647 UOP196647:UPD196647 UET196647:UFH196647 TUX196647:TVL196647 TLB196647:TLP196647 TBF196647:TBT196647 SRJ196647:SRX196647 SHN196647:SIB196647 RXR196647:RYF196647 RNV196647:ROJ196647 RDZ196647:REN196647 QUD196647:QUR196647 QKH196647:QKV196647 QAL196647:QAZ196647 PQP196647:PRD196647 PGT196647:PHH196647 OWX196647:OXL196647 ONB196647:ONP196647 ODF196647:ODT196647 NTJ196647:NTX196647 NJN196647:NKB196647 MZR196647:NAF196647 MPV196647:MQJ196647 MFZ196647:MGN196647 LWD196647:LWR196647 LMH196647:LMV196647 LCL196647:LCZ196647 KSP196647:KTD196647 KIT196647:KJH196647 JYX196647:JZL196647 JPB196647:JPP196647 JFF196647:JFT196647 IVJ196647:IVX196647 ILN196647:IMB196647 IBR196647:ICF196647 HRV196647:HSJ196647 HHZ196647:HIN196647 GYD196647:GYR196647 GOH196647:GOV196647 GEL196647:GEZ196647 FUP196647:FVD196647 FKT196647:FLH196647 FAX196647:FBL196647 ERB196647:ERP196647 EHF196647:EHT196647 DXJ196647:DXX196647 DNN196647:DOB196647 DDR196647:DEF196647 CTV196647:CUJ196647 CJZ196647:CKN196647 CAD196647:CAR196647 BQH196647:BQV196647 BGL196647:BGZ196647 AWP196647:AXD196647 AMT196647:ANH196647 ACX196647:ADL196647 TB196647:TP196647 JF196647:JT196647 J196647:X196647 WVR131111:WWF131111 WLV131111:WMJ131111 WBZ131111:WCN131111 VSD131111:VSR131111 VIH131111:VIV131111 UYL131111:UYZ131111 UOP131111:UPD131111 UET131111:UFH131111 TUX131111:TVL131111 TLB131111:TLP131111 TBF131111:TBT131111 SRJ131111:SRX131111 SHN131111:SIB131111 RXR131111:RYF131111 RNV131111:ROJ131111 RDZ131111:REN131111 QUD131111:QUR131111 QKH131111:QKV131111 QAL131111:QAZ131111 PQP131111:PRD131111 PGT131111:PHH131111 OWX131111:OXL131111 ONB131111:ONP131111 ODF131111:ODT131111 NTJ131111:NTX131111 NJN131111:NKB131111 MZR131111:NAF131111 MPV131111:MQJ131111 MFZ131111:MGN131111 LWD131111:LWR131111 LMH131111:LMV131111 LCL131111:LCZ131111 KSP131111:KTD131111 KIT131111:KJH131111 JYX131111:JZL131111 JPB131111:JPP131111 JFF131111:JFT131111 IVJ131111:IVX131111 ILN131111:IMB131111 IBR131111:ICF131111 HRV131111:HSJ131111 HHZ131111:HIN131111 GYD131111:GYR131111 GOH131111:GOV131111 GEL131111:GEZ131111 FUP131111:FVD131111 FKT131111:FLH131111 FAX131111:FBL131111 ERB131111:ERP131111 EHF131111:EHT131111 DXJ131111:DXX131111 DNN131111:DOB131111 DDR131111:DEF131111 CTV131111:CUJ131111 CJZ131111:CKN131111 CAD131111:CAR131111 BQH131111:BQV131111 BGL131111:BGZ131111 AWP131111:AXD131111 AMT131111:ANH131111 ACX131111:ADL131111 TB131111:TP131111 JF131111:JT131111 J131111:X131111 WVR65575:WWF65575 WLV65575:WMJ65575 WBZ65575:WCN65575 VSD65575:VSR65575 VIH65575:VIV65575 UYL65575:UYZ65575 UOP65575:UPD65575 UET65575:UFH65575 TUX65575:TVL65575 TLB65575:TLP65575 TBF65575:TBT65575 SRJ65575:SRX65575 SHN65575:SIB65575 RXR65575:RYF65575 RNV65575:ROJ65575 RDZ65575:REN65575 QUD65575:QUR65575 QKH65575:QKV65575 QAL65575:QAZ65575 PQP65575:PRD65575 PGT65575:PHH65575 OWX65575:OXL65575 ONB65575:ONP65575 ODF65575:ODT65575 NTJ65575:NTX65575 NJN65575:NKB65575 MZR65575:NAF65575 MPV65575:MQJ65575 MFZ65575:MGN65575 LWD65575:LWR65575 LMH65575:LMV65575 LCL65575:LCZ65575 KSP65575:KTD65575 KIT65575:KJH65575 JYX65575:JZL65575 JPB65575:JPP65575 JFF65575:JFT65575 IVJ65575:IVX65575 ILN65575:IMB65575 IBR65575:ICF65575 HRV65575:HSJ65575 HHZ65575:HIN65575 GYD65575:GYR65575 GOH65575:GOV65575 GEL65575:GEZ65575 FUP65575:FVD65575 FKT65575:FLH65575 FAX65575:FBL65575 ERB65575:ERP65575 EHF65575:EHT65575 DXJ65575:DXX65575 DNN65575:DOB65575 DDR65575:DEF65575 CTV65575:CUJ65575 CJZ65575:CKN65575 CAD65575:CAR65575 BQH65575:BQV65575 BGL65575:BGZ65575 AWP65575:AXD65575 AMT65575:ANH65575 ACX65575:ADL65575 TB65575:TP65575 JF65575:JT65575 J65575:X65575 WVR64:WWF64 WLV64:WMJ64 WBZ64:WCN64 VSD64:VSR64 VIH64:VIV64 UYL64:UYZ64 UOP64:UPD64 UET64:UFH64 TUX64:TVL64 TLB64:TLP64 TBF64:TBT64 SRJ64:SRX64 SHN64:SIB64 RXR64:RYF64 RNV64:ROJ64 RDZ64:REN64 QUD64:QUR64 QKH64:QKV64 QAL64:QAZ64 PQP64:PRD64 PGT64:PHH64 OWX64:OXL64 ONB64:ONP64 ODF64:ODT64 NTJ64:NTX64 NJN64:NKB64 MZR64:NAF64 MPV64:MQJ64 MFZ64:MGN64 LWD64:LWR64 LMH64:LMV64 LCL64:LCZ64 KSP64:KTD64 KIT64:KJH64 JYX64:JZL64 JPB64:JPP64 JFF64:JFT64 IVJ64:IVX64 ILN64:IMB64 IBR64:ICF64 HRV64:HSJ64 HHZ64:HIN64 GYD64:GYR64 GOH64:GOV64 GEL64:GEZ64 FUP64:FVD64 FKT64:FLH64 FAX64:FBL64 ERB64:ERP64 EHF64:EHT64 DXJ64:DXX64 DNN64:DOB64 DDR64:DEF64 CTV64:CUJ64 CJZ64:CKN64 CAD64:CAR64 BQH64:BQV64 BGL64:BGZ64 AWP64:AXD64 AMT64:ANH64 ACX64:ADL64 TB64:TP64 JF64:JT64 J64:X64 WVR983077:WWF983077 WLV983077:WMJ983077 WBZ983077:WCN983077 VSD983077:VSR983077 VIH983077:VIV983077 UYL983077:UYZ983077 UOP983077:UPD983077 UET983077:UFH983077 TUX983077:TVL983077 TLB983077:TLP983077 TBF983077:TBT983077 SRJ983077:SRX983077 SHN983077:SIB983077 RXR983077:RYF983077 RNV983077:ROJ983077 RDZ983077:REN983077 QUD983077:QUR983077 QKH983077:QKV983077 QAL983077:QAZ983077 PQP983077:PRD983077 PGT983077:PHH983077 OWX983077:OXL983077 ONB983077:ONP983077 ODF983077:ODT983077 NTJ983077:NTX983077 NJN983077:NKB983077 MZR983077:NAF983077 MPV983077:MQJ983077 MFZ983077:MGN983077 LWD983077:LWR983077 LMH983077:LMV983077 LCL983077:LCZ983077 KSP983077:KTD983077 KIT983077:KJH983077 JYX983077:JZL983077 JPB983077:JPP983077 JFF983077:JFT983077 IVJ983077:IVX983077 ILN983077:IMB983077 IBR983077:ICF983077 HRV983077:HSJ983077 HHZ983077:HIN983077 GYD983077:GYR983077 GOH983077:GOV983077 GEL983077:GEZ983077 FUP983077:FVD983077 FKT983077:FLH983077 FAX983077:FBL983077 ERB983077:ERP983077 EHF983077:EHT983077 DXJ983077:DXX983077 DNN983077:DOB983077 DDR983077:DEF983077 CTV983077:CUJ983077 CJZ983077:CKN983077 CAD983077:CAR983077 BQH983077:BQV983077 BGL983077:BGZ983077 AWP983077:AXD983077 AMT983077:ANH983077 ACX983077:ADL983077 TB983077:TP983077 JF983077:JT983077 J983077:X983077 WVR917541:WWF917541 WLV917541:WMJ917541 WBZ917541:WCN917541 VSD917541:VSR917541 VIH917541:VIV917541 UYL917541:UYZ917541 UOP917541:UPD917541 UET917541:UFH917541 TUX917541:TVL917541 TLB917541:TLP917541 TBF917541:TBT917541 SRJ917541:SRX917541 SHN917541:SIB917541 RXR917541:RYF917541 RNV917541:ROJ917541 RDZ917541:REN917541 QUD917541:QUR917541 QKH917541:QKV917541 QAL917541:QAZ917541 PQP917541:PRD917541 PGT917541:PHH917541 OWX917541:OXL917541 ONB917541:ONP917541 ODF917541:ODT917541 NTJ917541:NTX917541 NJN917541:NKB917541 MZR917541:NAF917541 MPV917541:MQJ917541 MFZ917541:MGN917541 LWD917541:LWR917541 LMH917541:LMV917541 LCL917541:LCZ917541 KSP917541:KTD917541 KIT917541:KJH917541 JYX917541:JZL917541 JPB917541:JPP917541 JFF917541:JFT917541 IVJ917541:IVX917541 ILN917541:IMB917541 IBR917541:ICF917541 HRV917541:HSJ917541 HHZ917541:HIN917541 GYD917541:GYR917541 GOH917541:GOV917541 GEL917541:GEZ917541 FUP917541:FVD917541 FKT917541:FLH917541 FAX917541:FBL917541 ERB917541:ERP917541 EHF917541:EHT917541 DXJ917541:DXX917541 DNN917541:DOB917541 DDR917541:DEF917541 CTV917541:CUJ917541 CJZ917541:CKN917541 CAD917541:CAR917541 BQH917541:BQV917541 BGL917541:BGZ917541 AWP917541:AXD917541 AMT917541:ANH917541 ACX917541:ADL917541 TB917541:TP917541 JF917541:JT917541 J917541:X917541 WVR852005:WWF852005 WLV852005:WMJ852005 WBZ852005:WCN852005 VSD852005:VSR852005 VIH852005:VIV852005 UYL852005:UYZ852005 UOP852005:UPD852005 UET852005:UFH852005 TUX852005:TVL852005 TLB852005:TLP852005 TBF852005:TBT852005 SRJ852005:SRX852005 SHN852005:SIB852005 RXR852005:RYF852005 RNV852005:ROJ852005 RDZ852005:REN852005 QUD852005:QUR852005 QKH852005:QKV852005 QAL852005:QAZ852005 PQP852005:PRD852005 PGT852005:PHH852005 OWX852005:OXL852005 ONB852005:ONP852005 ODF852005:ODT852005 NTJ852005:NTX852005 NJN852005:NKB852005 MZR852005:NAF852005 MPV852005:MQJ852005 MFZ852005:MGN852005 LWD852005:LWR852005 LMH852005:LMV852005 LCL852005:LCZ852005 KSP852005:KTD852005 KIT852005:KJH852005 JYX852005:JZL852005 JPB852005:JPP852005 JFF852005:JFT852005 IVJ852005:IVX852005 ILN852005:IMB852005 IBR852005:ICF852005 HRV852005:HSJ852005 HHZ852005:HIN852005 GYD852005:GYR852005 GOH852005:GOV852005 GEL852005:GEZ852005 FUP852005:FVD852005 FKT852005:FLH852005 FAX852005:FBL852005 ERB852005:ERP852005 EHF852005:EHT852005 DXJ852005:DXX852005 DNN852005:DOB852005 DDR852005:DEF852005 CTV852005:CUJ852005 CJZ852005:CKN852005 CAD852005:CAR852005 BQH852005:BQV852005 BGL852005:BGZ852005 AWP852005:AXD852005 AMT852005:ANH852005 ACX852005:ADL852005 TB852005:TP852005 JF852005:JT852005 J852005:X852005 WVR786469:WWF786469 WLV786469:WMJ786469 WBZ786469:WCN786469 VSD786469:VSR786469 VIH786469:VIV786469 UYL786469:UYZ786469 UOP786469:UPD786469 UET786469:UFH786469 TUX786469:TVL786469 TLB786469:TLP786469 TBF786469:TBT786469 SRJ786469:SRX786469 SHN786469:SIB786469 RXR786469:RYF786469 RNV786469:ROJ786469 RDZ786469:REN786469 QUD786469:QUR786469 QKH786469:QKV786469 QAL786469:QAZ786469 PQP786469:PRD786469 PGT786469:PHH786469 OWX786469:OXL786469 ONB786469:ONP786469 ODF786469:ODT786469 NTJ786469:NTX786469 NJN786469:NKB786469 MZR786469:NAF786469 MPV786469:MQJ786469 MFZ786469:MGN786469 LWD786469:LWR786469 LMH786469:LMV786469 LCL786469:LCZ786469 KSP786469:KTD786469 KIT786469:KJH786469 JYX786469:JZL786469 JPB786469:JPP786469 JFF786469:JFT786469 IVJ786469:IVX786469 ILN786469:IMB786469 IBR786469:ICF786469 HRV786469:HSJ786469 HHZ786469:HIN786469 GYD786469:GYR786469 GOH786469:GOV786469 GEL786469:GEZ786469 FUP786469:FVD786469 FKT786469:FLH786469 FAX786469:FBL786469 ERB786469:ERP786469 EHF786469:EHT786469 DXJ786469:DXX786469 DNN786469:DOB786469 DDR786469:DEF786469 CTV786469:CUJ786469 CJZ786469:CKN786469 CAD786469:CAR786469 BQH786469:BQV786469 BGL786469:BGZ786469 AWP786469:AXD786469 AMT786469:ANH786469 ACX786469:ADL786469 TB786469:TP786469 JF786469:JT786469 J786469:X786469 WVR720933:WWF720933 WLV720933:WMJ720933 WBZ720933:WCN720933 VSD720933:VSR720933 VIH720933:VIV720933 UYL720933:UYZ720933 UOP720933:UPD720933 UET720933:UFH720933 TUX720933:TVL720933 TLB720933:TLP720933 TBF720933:TBT720933 SRJ720933:SRX720933 SHN720933:SIB720933 RXR720933:RYF720933 RNV720933:ROJ720933 RDZ720933:REN720933 QUD720933:QUR720933 QKH720933:QKV720933 QAL720933:QAZ720933 PQP720933:PRD720933 PGT720933:PHH720933 OWX720933:OXL720933 ONB720933:ONP720933 ODF720933:ODT720933 NTJ720933:NTX720933 NJN720933:NKB720933 MZR720933:NAF720933 MPV720933:MQJ720933 MFZ720933:MGN720933 LWD720933:LWR720933 LMH720933:LMV720933 LCL720933:LCZ720933 KSP720933:KTD720933 KIT720933:KJH720933 JYX720933:JZL720933 JPB720933:JPP720933 JFF720933:JFT720933 IVJ720933:IVX720933 ILN720933:IMB720933 IBR720933:ICF720933 HRV720933:HSJ720933 HHZ720933:HIN720933 GYD720933:GYR720933 GOH720933:GOV720933 GEL720933:GEZ720933 FUP720933:FVD720933 FKT720933:FLH720933 FAX720933:FBL720933 ERB720933:ERP720933 EHF720933:EHT720933 DXJ720933:DXX720933 DNN720933:DOB720933 DDR720933:DEF720933 CTV720933:CUJ720933 CJZ720933:CKN720933 CAD720933:CAR720933 BQH720933:BQV720933 BGL720933:BGZ720933 AWP720933:AXD720933 AMT720933:ANH720933 ACX720933:ADL720933 TB720933:TP720933 JF720933:JT720933 J720933:X720933 WVR655397:WWF655397 WLV655397:WMJ655397 WBZ655397:WCN655397 VSD655397:VSR655397 VIH655397:VIV655397 UYL655397:UYZ655397 UOP655397:UPD655397 UET655397:UFH655397 TUX655397:TVL655397 TLB655397:TLP655397 TBF655397:TBT655397 SRJ655397:SRX655397 SHN655397:SIB655397 RXR655397:RYF655397 RNV655397:ROJ655397 RDZ655397:REN655397 QUD655397:QUR655397 QKH655397:QKV655397 QAL655397:QAZ655397 PQP655397:PRD655397 PGT655397:PHH655397 OWX655397:OXL655397 ONB655397:ONP655397 ODF655397:ODT655397 NTJ655397:NTX655397 NJN655397:NKB655397 MZR655397:NAF655397 MPV655397:MQJ655397 MFZ655397:MGN655397 LWD655397:LWR655397 LMH655397:LMV655397 LCL655397:LCZ655397 KSP655397:KTD655397 KIT655397:KJH655397 JYX655397:JZL655397 JPB655397:JPP655397 JFF655397:JFT655397 IVJ655397:IVX655397 ILN655397:IMB655397 IBR655397:ICF655397 HRV655397:HSJ655397 HHZ655397:HIN655397 GYD655397:GYR655397 GOH655397:GOV655397 GEL655397:GEZ655397 FUP655397:FVD655397 FKT655397:FLH655397 FAX655397:FBL655397 ERB655397:ERP655397 EHF655397:EHT655397 DXJ655397:DXX655397 DNN655397:DOB655397 DDR655397:DEF655397 CTV655397:CUJ655397 CJZ655397:CKN655397 CAD655397:CAR655397 BQH655397:BQV655397 BGL655397:BGZ655397 AWP655397:AXD655397 AMT655397:ANH655397 ACX655397:ADL655397 TB655397:TP655397 JF655397:JT655397 J655397:X655397 WVR589861:WWF589861 WLV589861:WMJ589861 WBZ589861:WCN589861 VSD589861:VSR589861 VIH589861:VIV589861 UYL589861:UYZ589861 UOP589861:UPD589861 UET589861:UFH589861 TUX589861:TVL589861 TLB589861:TLP589861 TBF589861:TBT589861 SRJ589861:SRX589861 SHN589861:SIB589861 RXR589861:RYF589861 RNV589861:ROJ589861 RDZ589861:REN589861 QUD589861:QUR589861 QKH589861:QKV589861 QAL589861:QAZ589861 PQP589861:PRD589861 PGT589861:PHH589861 OWX589861:OXL589861 ONB589861:ONP589861 ODF589861:ODT589861 NTJ589861:NTX589861 NJN589861:NKB589861 MZR589861:NAF589861 MPV589861:MQJ589861 MFZ589861:MGN589861 LWD589861:LWR589861 LMH589861:LMV589861 LCL589861:LCZ589861 KSP589861:KTD589861 KIT589861:KJH589861 JYX589861:JZL589861 JPB589861:JPP589861 JFF589861:JFT589861 IVJ589861:IVX589861 ILN589861:IMB589861 IBR589861:ICF589861 HRV589861:HSJ589861 HHZ589861:HIN589861 GYD589861:GYR589861 GOH589861:GOV589861 GEL589861:GEZ589861 FUP589861:FVD589861 FKT589861:FLH589861 FAX589861:FBL589861 ERB589861:ERP589861 EHF589861:EHT589861 DXJ589861:DXX589861 DNN589861:DOB589861 DDR589861:DEF589861 CTV589861:CUJ589861 CJZ589861:CKN589861 CAD589861:CAR589861 BQH589861:BQV589861 BGL589861:BGZ589861 AWP589861:AXD589861 AMT589861:ANH589861 ACX589861:ADL589861 TB589861:TP589861 JF589861:JT589861 J589861:X589861 WVR524325:WWF524325 WLV524325:WMJ524325 WBZ524325:WCN524325 VSD524325:VSR524325 VIH524325:VIV524325 UYL524325:UYZ524325 UOP524325:UPD524325 UET524325:UFH524325 TUX524325:TVL524325 TLB524325:TLP524325 TBF524325:TBT524325 SRJ524325:SRX524325 SHN524325:SIB524325 RXR524325:RYF524325 RNV524325:ROJ524325 RDZ524325:REN524325 QUD524325:QUR524325 QKH524325:QKV524325 QAL524325:QAZ524325 PQP524325:PRD524325 PGT524325:PHH524325 OWX524325:OXL524325 ONB524325:ONP524325 ODF524325:ODT524325 NTJ524325:NTX524325 NJN524325:NKB524325 MZR524325:NAF524325 MPV524325:MQJ524325 MFZ524325:MGN524325 LWD524325:LWR524325 LMH524325:LMV524325 LCL524325:LCZ524325 KSP524325:KTD524325 KIT524325:KJH524325 JYX524325:JZL524325 JPB524325:JPP524325 JFF524325:JFT524325 IVJ524325:IVX524325 ILN524325:IMB524325 IBR524325:ICF524325 HRV524325:HSJ524325 HHZ524325:HIN524325 GYD524325:GYR524325 GOH524325:GOV524325 GEL524325:GEZ524325 FUP524325:FVD524325 FKT524325:FLH524325 FAX524325:FBL524325 ERB524325:ERP524325 EHF524325:EHT524325 DXJ524325:DXX524325 DNN524325:DOB524325 DDR524325:DEF524325 CTV524325:CUJ524325 CJZ524325:CKN524325 CAD524325:CAR524325 BQH524325:BQV524325 BGL524325:BGZ524325 AWP524325:AXD524325 AMT524325:ANH524325 ACX524325:ADL524325 TB524325:TP524325 JF524325:JT524325 J524325:X524325 WVR458789:WWF458789 WLV458789:WMJ458789 WBZ458789:WCN458789 VSD458789:VSR458789 VIH458789:VIV458789 UYL458789:UYZ458789 UOP458789:UPD458789 UET458789:UFH458789 TUX458789:TVL458789 TLB458789:TLP458789 TBF458789:TBT458789 SRJ458789:SRX458789 SHN458789:SIB458789 RXR458789:RYF458789 RNV458789:ROJ458789 RDZ458789:REN458789 QUD458789:QUR458789 QKH458789:QKV458789 QAL458789:QAZ458789 PQP458789:PRD458789 PGT458789:PHH458789 OWX458789:OXL458789 ONB458789:ONP458789 ODF458789:ODT458789 NTJ458789:NTX458789 NJN458789:NKB458789 MZR458789:NAF458789 MPV458789:MQJ458789 MFZ458789:MGN458789 LWD458789:LWR458789 LMH458789:LMV458789 LCL458789:LCZ458789 KSP458789:KTD458789 KIT458789:KJH458789 JYX458789:JZL458789 JPB458789:JPP458789 JFF458789:JFT458789 IVJ458789:IVX458789 ILN458789:IMB458789 IBR458789:ICF458789 HRV458789:HSJ458789 HHZ458789:HIN458789 GYD458789:GYR458789 GOH458789:GOV458789 GEL458789:GEZ458789 FUP458789:FVD458789 FKT458789:FLH458789 FAX458789:FBL458789 ERB458789:ERP458789 EHF458789:EHT458789 DXJ458789:DXX458789 DNN458789:DOB458789 DDR458789:DEF458789 CTV458789:CUJ458789 CJZ458789:CKN458789 CAD458789:CAR458789 BQH458789:BQV458789 BGL458789:BGZ458789 AWP458789:AXD458789 AMT458789:ANH458789 ACX458789:ADL458789 TB458789:TP458789 JF458789:JT458789 J458789:X458789 WVR393253:WWF393253 WLV393253:WMJ393253 WBZ393253:WCN393253 VSD393253:VSR393253 VIH393253:VIV393253 UYL393253:UYZ393253 UOP393253:UPD393253 UET393253:UFH393253 TUX393253:TVL393253 TLB393253:TLP393253 TBF393253:TBT393253 SRJ393253:SRX393253 SHN393253:SIB393253 RXR393253:RYF393253 RNV393253:ROJ393253 RDZ393253:REN393253 QUD393253:QUR393253 QKH393253:QKV393253 QAL393253:QAZ393253 PQP393253:PRD393253 PGT393253:PHH393253 OWX393253:OXL393253 ONB393253:ONP393253 ODF393253:ODT393253 NTJ393253:NTX393253 NJN393253:NKB393253 MZR393253:NAF393253 MPV393253:MQJ393253 MFZ393253:MGN393253 LWD393253:LWR393253 LMH393253:LMV393253 LCL393253:LCZ393253 KSP393253:KTD393253 KIT393253:KJH393253 JYX393253:JZL393253 JPB393253:JPP393253 JFF393253:JFT393253 IVJ393253:IVX393253 ILN393253:IMB393253 IBR393253:ICF393253 HRV393253:HSJ393253 HHZ393253:HIN393253 GYD393253:GYR393253 GOH393253:GOV393253 GEL393253:GEZ393253 FUP393253:FVD393253 FKT393253:FLH393253 FAX393253:FBL393253 ERB393253:ERP393253 EHF393253:EHT393253 DXJ393253:DXX393253 DNN393253:DOB393253 DDR393253:DEF393253 CTV393253:CUJ393253 CJZ393253:CKN393253 CAD393253:CAR393253 BQH393253:BQV393253 BGL393253:BGZ393253 AWP393253:AXD393253 AMT393253:ANH393253 ACX393253:ADL393253 TB393253:TP393253 JF393253:JT393253 J393253:X393253 WVR327717:WWF327717 WLV327717:WMJ327717 WBZ327717:WCN327717 VSD327717:VSR327717 VIH327717:VIV327717 UYL327717:UYZ327717 UOP327717:UPD327717 UET327717:UFH327717 TUX327717:TVL327717 TLB327717:TLP327717 TBF327717:TBT327717 SRJ327717:SRX327717 SHN327717:SIB327717 RXR327717:RYF327717 RNV327717:ROJ327717 RDZ327717:REN327717 QUD327717:QUR327717 QKH327717:QKV327717 QAL327717:QAZ327717 PQP327717:PRD327717 PGT327717:PHH327717 OWX327717:OXL327717 ONB327717:ONP327717 ODF327717:ODT327717 NTJ327717:NTX327717 NJN327717:NKB327717 MZR327717:NAF327717 MPV327717:MQJ327717 MFZ327717:MGN327717 LWD327717:LWR327717 LMH327717:LMV327717 LCL327717:LCZ327717 KSP327717:KTD327717 KIT327717:KJH327717 JYX327717:JZL327717 JPB327717:JPP327717 JFF327717:JFT327717 IVJ327717:IVX327717 ILN327717:IMB327717 IBR327717:ICF327717 HRV327717:HSJ327717 HHZ327717:HIN327717 GYD327717:GYR327717 GOH327717:GOV327717 GEL327717:GEZ327717 FUP327717:FVD327717 FKT327717:FLH327717 FAX327717:FBL327717 ERB327717:ERP327717 EHF327717:EHT327717 DXJ327717:DXX327717 DNN327717:DOB327717 DDR327717:DEF327717 CTV327717:CUJ327717 CJZ327717:CKN327717 CAD327717:CAR327717 BQH327717:BQV327717 BGL327717:BGZ327717 AWP327717:AXD327717 AMT327717:ANH327717 ACX327717:ADL327717 TB327717:TP327717 JF327717:JT327717 J327717:X327717 WVR262181:WWF262181 WLV262181:WMJ262181 WBZ262181:WCN262181 VSD262181:VSR262181 VIH262181:VIV262181 UYL262181:UYZ262181 UOP262181:UPD262181 UET262181:UFH262181 TUX262181:TVL262181 TLB262181:TLP262181 TBF262181:TBT262181 SRJ262181:SRX262181 SHN262181:SIB262181 RXR262181:RYF262181 RNV262181:ROJ262181 RDZ262181:REN262181 QUD262181:QUR262181 QKH262181:QKV262181 QAL262181:QAZ262181 PQP262181:PRD262181 PGT262181:PHH262181 OWX262181:OXL262181 ONB262181:ONP262181 ODF262181:ODT262181 NTJ262181:NTX262181 NJN262181:NKB262181 MZR262181:NAF262181 MPV262181:MQJ262181 MFZ262181:MGN262181 LWD262181:LWR262181 LMH262181:LMV262181 LCL262181:LCZ262181 KSP262181:KTD262181 KIT262181:KJH262181 JYX262181:JZL262181 JPB262181:JPP262181 JFF262181:JFT262181 IVJ262181:IVX262181 ILN262181:IMB262181 IBR262181:ICF262181 HRV262181:HSJ262181 HHZ262181:HIN262181 GYD262181:GYR262181 GOH262181:GOV262181 GEL262181:GEZ262181 FUP262181:FVD262181 FKT262181:FLH262181 FAX262181:FBL262181 ERB262181:ERP262181 EHF262181:EHT262181 DXJ262181:DXX262181 DNN262181:DOB262181 DDR262181:DEF262181 CTV262181:CUJ262181 CJZ262181:CKN262181 CAD262181:CAR262181 BQH262181:BQV262181 BGL262181:BGZ262181 AWP262181:AXD262181 AMT262181:ANH262181 ACX262181:ADL262181 TB262181:TP262181 JF262181:JT262181 J262181:X262181 WVR196645:WWF196645 WLV196645:WMJ196645 WBZ196645:WCN196645 VSD196645:VSR196645 VIH196645:VIV196645 UYL196645:UYZ196645 UOP196645:UPD196645 UET196645:UFH196645 TUX196645:TVL196645 TLB196645:TLP196645 TBF196645:TBT196645 SRJ196645:SRX196645 SHN196645:SIB196645 RXR196645:RYF196645 RNV196645:ROJ196645 RDZ196645:REN196645 QUD196645:QUR196645 QKH196645:QKV196645 QAL196645:QAZ196645 PQP196645:PRD196645 PGT196645:PHH196645 OWX196645:OXL196645 ONB196645:ONP196645 ODF196645:ODT196645 NTJ196645:NTX196645 NJN196645:NKB196645 MZR196645:NAF196645 MPV196645:MQJ196645 MFZ196645:MGN196645 LWD196645:LWR196645 LMH196645:LMV196645 LCL196645:LCZ196645 KSP196645:KTD196645 KIT196645:KJH196645 JYX196645:JZL196645 JPB196645:JPP196645 JFF196645:JFT196645 IVJ196645:IVX196645 ILN196645:IMB196645 IBR196645:ICF196645 HRV196645:HSJ196645 HHZ196645:HIN196645 GYD196645:GYR196645 GOH196645:GOV196645 GEL196645:GEZ196645 FUP196645:FVD196645 FKT196645:FLH196645 FAX196645:FBL196645 ERB196645:ERP196645 EHF196645:EHT196645 DXJ196645:DXX196645 DNN196645:DOB196645 DDR196645:DEF196645 CTV196645:CUJ196645 CJZ196645:CKN196645 CAD196645:CAR196645 BQH196645:BQV196645 BGL196645:BGZ196645 AWP196645:AXD196645 AMT196645:ANH196645 ACX196645:ADL196645 TB196645:TP196645 JF196645:JT196645 J196645:X196645 WVR131109:WWF131109 WLV131109:WMJ131109 WBZ131109:WCN131109 VSD131109:VSR131109 VIH131109:VIV131109 UYL131109:UYZ131109 UOP131109:UPD131109 UET131109:UFH131109 TUX131109:TVL131109 TLB131109:TLP131109 TBF131109:TBT131109 SRJ131109:SRX131109 SHN131109:SIB131109 RXR131109:RYF131109 RNV131109:ROJ131109 RDZ131109:REN131109 QUD131109:QUR131109 QKH131109:QKV131109 QAL131109:QAZ131109 PQP131109:PRD131109 PGT131109:PHH131109 OWX131109:OXL131109 ONB131109:ONP131109 ODF131109:ODT131109 NTJ131109:NTX131109 NJN131109:NKB131109 MZR131109:NAF131109 MPV131109:MQJ131109 MFZ131109:MGN131109 LWD131109:LWR131109 LMH131109:LMV131109 LCL131109:LCZ131109 KSP131109:KTD131109 KIT131109:KJH131109 JYX131109:JZL131109 JPB131109:JPP131109 JFF131109:JFT131109 IVJ131109:IVX131109 ILN131109:IMB131109 IBR131109:ICF131109 HRV131109:HSJ131109 HHZ131109:HIN131109 GYD131109:GYR131109 GOH131109:GOV131109 GEL131109:GEZ131109 FUP131109:FVD131109 FKT131109:FLH131109 FAX131109:FBL131109 ERB131109:ERP131109 EHF131109:EHT131109 DXJ131109:DXX131109 DNN131109:DOB131109 DDR131109:DEF131109 CTV131109:CUJ131109 CJZ131109:CKN131109 CAD131109:CAR131109 BQH131109:BQV131109 BGL131109:BGZ131109 AWP131109:AXD131109 AMT131109:ANH131109 ACX131109:ADL131109 TB131109:TP131109 JF131109:JT131109 J131109:X131109 WVR65573:WWF65573 WLV65573:WMJ65573 WBZ65573:WCN65573 VSD65573:VSR65573 VIH65573:VIV65573 UYL65573:UYZ65573 UOP65573:UPD65573 UET65573:UFH65573 TUX65573:TVL65573 TLB65573:TLP65573 TBF65573:TBT65573 SRJ65573:SRX65573 SHN65573:SIB65573 RXR65573:RYF65573 RNV65573:ROJ65573 RDZ65573:REN65573 QUD65573:QUR65573 QKH65573:QKV65573 QAL65573:QAZ65573 PQP65573:PRD65573 PGT65573:PHH65573 OWX65573:OXL65573 ONB65573:ONP65573 ODF65573:ODT65573 NTJ65573:NTX65573 NJN65573:NKB65573 MZR65573:NAF65573 MPV65573:MQJ65573 MFZ65573:MGN65573 LWD65573:LWR65573 LMH65573:LMV65573 LCL65573:LCZ65573 KSP65573:KTD65573 KIT65573:KJH65573 JYX65573:JZL65573 JPB65573:JPP65573 JFF65573:JFT65573 IVJ65573:IVX65573 ILN65573:IMB65573 IBR65573:ICF65573 HRV65573:HSJ65573 HHZ65573:HIN65573 GYD65573:GYR65573 GOH65573:GOV65573 GEL65573:GEZ65573 FUP65573:FVD65573 FKT65573:FLH65573 FAX65573:FBL65573 ERB65573:ERP65573 EHF65573:EHT65573 DXJ65573:DXX65573 DNN65573:DOB65573 DDR65573:DEF65573 CTV65573:CUJ65573 CJZ65573:CKN65573 CAD65573:CAR65573 BQH65573:BQV65573 BGL65573:BGZ65573 AWP65573:AXD65573 AMT65573:ANH65573 ACX65573:ADL65573 TB65573:TP65573 JF65573:JT65573 J65573:X65573 WVR62:WWF62 WLV62:WMJ62 WBZ62:WCN62 VSD62:VSR62 VIH62:VIV62 UYL62:UYZ62 UOP62:UPD62 UET62:UFH62 TUX62:TVL62 TLB62:TLP62 TBF62:TBT62 SRJ62:SRX62 SHN62:SIB62 RXR62:RYF62 RNV62:ROJ62 RDZ62:REN62 QUD62:QUR62 QKH62:QKV62 QAL62:QAZ62 PQP62:PRD62 PGT62:PHH62 OWX62:OXL62 ONB62:ONP62 ODF62:ODT62 NTJ62:NTX62 NJN62:NKB62 MZR62:NAF62 MPV62:MQJ62 MFZ62:MGN62 LWD62:LWR62 LMH62:LMV62 LCL62:LCZ62 KSP62:KTD62 KIT62:KJH62 JYX62:JZL62 JPB62:JPP62 JFF62:JFT62 IVJ62:IVX62 ILN62:IMB62 IBR62:ICF62 HRV62:HSJ62 HHZ62:HIN62 GYD62:GYR62 GOH62:GOV62 GEL62:GEZ62 FUP62:FVD62 FKT62:FLH62 FAX62:FBL62 ERB62:ERP62 EHF62:EHT62 DXJ62:DXX62 DNN62:DOB62 DDR62:DEF62 CTV62:CUJ62 CJZ62:CKN62 CAD62:CAR62 BQH62:BQV62 BGL62:BGZ62 AWP62:AXD62 AMT62:ANH62 ACX62:ADL62 TB62:TP62 JF62:JT62 J62:X62 WVR983075:WWF983075 WLV983075:WMJ983075 WBZ983075:WCN983075 VSD983075:VSR983075 VIH983075:VIV983075 UYL983075:UYZ983075 UOP983075:UPD983075 UET983075:UFH983075 TUX983075:TVL983075 TLB983075:TLP983075 TBF983075:TBT983075 SRJ983075:SRX983075 SHN983075:SIB983075 RXR983075:RYF983075 RNV983075:ROJ983075 RDZ983075:REN983075 QUD983075:QUR983075 QKH983075:QKV983075 QAL983075:QAZ983075 PQP983075:PRD983075 PGT983075:PHH983075 OWX983075:OXL983075 ONB983075:ONP983075 ODF983075:ODT983075 NTJ983075:NTX983075 NJN983075:NKB983075 MZR983075:NAF983075 MPV983075:MQJ983075 MFZ983075:MGN983075 LWD983075:LWR983075 LMH983075:LMV983075 LCL983075:LCZ983075 KSP983075:KTD983075 KIT983075:KJH983075 JYX983075:JZL983075 JPB983075:JPP983075 JFF983075:JFT983075 IVJ983075:IVX983075 ILN983075:IMB983075 IBR983075:ICF983075 HRV983075:HSJ983075 HHZ983075:HIN983075 GYD983075:GYR983075 GOH983075:GOV983075 GEL983075:GEZ983075 FUP983075:FVD983075 FKT983075:FLH983075 FAX983075:FBL983075 ERB983075:ERP983075 EHF983075:EHT983075 DXJ983075:DXX983075 DNN983075:DOB983075 DDR983075:DEF983075 CTV983075:CUJ983075 CJZ983075:CKN983075 CAD983075:CAR983075 BQH983075:BQV983075 BGL983075:BGZ983075 AWP983075:AXD983075 AMT983075:ANH983075 ACX983075:ADL983075 TB983075:TP983075 JF983075:JT983075 J983075:X983075 WVR917539:WWF917539 WLV917539:WMJ917539 WBZ917539:WCN917539 VSD917539:VSR917539 VIH917539:VIV917539 UYL917539:UYZ917539 UOP917539:UPD917539 UET917539:UFH917539 TUX917539:TVL917539 TLB917539:TLP917539 TBF917539:TBT917539 SRJ917539:SRX917539 SHN917539:SIB917539 RXR917539:RYF917539 RNV917539:ROJ917539 RDZ917539:REN917539 QUD917539:QUR917539 QKH917539:QKV917539 QAL917539:QAZ917539 PQP917539:PRD917539 PGT917539:PHH917539 OWX917539:OXL917539 ONB917539:ONP917539 ODF917539:ODT917539 NTJ917539:NTX917539 NJN917539:NKB917539 MZR917539:NAF917539 MPV917539:MQJ917539 MFZ917539:MGN917539 LWD917539:LWR917539 LMH917539:LMV917539 LCL917539:LCZ917539 KSP917539:KTD917539 KIT917539:KJH917539 JYX917539:JZL917539 JPB917539:JPP917539 JFF917539:JFT917539 IVJ917539:IVX917539 ILN917539:IMB917539 IBR917539:ICF917539 HRV917539:HSJ917539 HHZ917539:HIN917539 GYD917539:GYR917539 GOH917539:GOV917539 GEL917539:GEZ917539 FUP917539:FVD917539 FKT917539:FLH917539 FAX917539:FBL917539 ERB917539:ERP917539 EHF917539:EHT917539 DXJ917539:DXX917539 DNN917539:DOB917539 DDR917539:DEF917539 CTV917539:CUJ917539 CJZ917539:CKN917539 CAD917539:CAR917539 BQH917539:BQV917539 BGL917539:BGZ917539 AWP917539:AXD917539 AMT917539:ANH917539 ACX917539:ADL917539 TB917539:TP917539 JF917539:JT917539 J917539:X917539 WVR852003:WWF852003 WLV852003:WMJ852003 WBZ852003:WCN852003 VSD852003:VSR852003 VIH852003:VIV852003 UYL852003:UYZ852003 UOP852003:UPD852003 UET852003:UFH852003 TUX852003:TVL852003 TLB852003:TLP852003 TBF852003:TBT852003 SRJ852003:SRX852003 SHN852003:SIB852003 RXR852003:RYF852003 RNV852003:ROJ852003 RDZ852003:REN852003 QUD852003:QUR852003 QKH852003:QKV852003 QAL852003:QAZ852003 PQP852003:PRD852003 PGT852003:PHH852003 OWX852003:OXL852003 ONB852003:ONP852003 ODF852003:ODT852003 NTJ852003:NTX852003 NJN852003:NKB852003 MZR852003:NAF852003 MPV852003:MQJ852003 MFZ852003:MGN852003 LWD852003:LWR852003 LMH852003:LMV852003 LCL852003:LCZ852003 KSP852003:KTD852003 KIT852003:KJH852003 JYX852003:JZL852003 JPB852003:JPP852003 JFF852003:JFT852003 IVJ852003:IVX852003 ILN852003:IMB852003 IBR852003:ICF852003 HRV852003:HSJ852003 HHZ852003:HIN852003 GYD852003:GYR852003 GOH852003:GOV852003 GEL852003:GEZ852003 FUP852003:FVD852003 FKT852003:FLH852003 FAX852003:FBL852003 ERB852003:ERP852003 EHF852003:EHT852003 DXJ852003:DXX852003 DNN852003:DOB852003 DDR852003:DEF852003 CTV852003:CUJ852003 CJZ852003:CKN852003 CAD852003:CAR852003 BQH852003:BQV852003 BGL852003:BGZ852003 AWP852003:AXD852003 AMT852003:ANH852003 ACX852003:ADL852003 TB852003:TP852003 JF852003:JT852003 J852003:X852003 WVR786467:WWF786467 WLV786467:WMJ786467 WBZ786467:WCN786467 VSD786467:VSR786467 VIH786467:VIV786467 UYL786467:UYZ786467 UOP786467:UPD786467 UET786467:UFH786467 TUX786467:TVL786467 TLB786467:TLP786467 TBF786467:TBT786467 SRJ786467:SRX786467 SHN786467:SIB786467 RXR786467:RYF786467 RNV786467:ROJ786467 RDZ786467:REN786467 QUD786467:QUR786467 QKH786467:QKV786467 QAL786467:QAZ786467 PQP786467:PRD786467 PGT786467:PHH786467 OWX786467:OXL786467 ONB786467:ONP786467 ODF786467:ODT786467 NTJ786467:NTX786467 NJN786467:NKB786467 MZR786467:NAF786467 MPV786467:MQJ786467 MFZ786467:MGN786467 LWD786467:LWR786467 LMH786467:LMV786467 LCL786467:LCZ786467 KSP786467:KTD786467 KIT786467:KJH786467 JYX786467:JZL786467 JPB786467:JPP786467 JFF786467:JFT786467 IVJ786467:IVX786467 ILN786467:IMB786467 IBR786467:ICF786467 HRV786467:HSJ786467 HHZ786467:HIN786467 GYD786467:GYR786467 GOH786467:GOV786467 GEL786467:GEZ786467 FUP786467:FVD786467 FKT786467:FLH786467 FAX786467:FBL786467 ERB786467:ERP786467 EHF786467:EHT786467 DXJ786467:DXX786467 DNN786467:DOB786467 DDR786467:DEF786467 CTV786467:CUJ786467 CJZ786467:CKN786467 CAD786467:CAR786467 BQH786467:BQV786467 BGL786467:BGZ786467 AWP786467:AXD786467 AMT786467:ANH786467 ACX786467:ADL786467 TB786467:TP786467 JF786467:JT786467 J786467:X786467 WVR720931:WWF720931 WLV720931:WMJ720931 WBZ720931:WCN720931 VSD720931:VSR720931 VIH720931:VIV720931 UYL720931:UYZ720931 UOP720931:UPD720931 UET720931:UFH720931 TUX720931:TVL720931 TLB720931:TLP720931 TBF720931:TBT720931 SRJ720931:SRX720931 SHN720931:SIB720931 RXR720931:RYF720931 RNV720931:ROJ720931 RDZ720931:REN720931 QUD720931:QUR720931 QKH720931:QKV720931 QAL720931:QAZ720931 PQP720931:PRD720931 PGT720931:PHH720931 OWX720931:OXL720931 ONB720931:ONP720931 ODF720931:ODT720931 NTJ720931:NTX720931 NJN720931:NKB720931 MZR720931:NAF720931 MPV720931:MQJ720931 MFZ720931:MGN720931 LWD720931:LWR720931 LMH720931:LMV720931 LCL720931:LCZ720931 KSP720931:KTD720931 KIT720931:KJH720931 JYX720931:JZL720931 JPB720931:JPP720931 JFF720931:JFT720931 IVJ720931:IVX720931 ILN720931:IMB720931 IBR720931:ICF720931 HRV720931:HSJ720931 HHZ720931:HIN720931 GYD720931:GYR720931 GOH720931:GOV720931 GEL720931:GEZ720931 FUP720931:FVD720931 FKT720931:FLH720931 FAX720931:FBL720931 ERB720931:ERP720931 EHF720931:EHT720931 DXJ720931:DXX720931 DNN720931:DOB720931 DDR720931:DEF720931 CTV720931:CUJ720931 CJZ720931:CKN720931 CAD720931:CAR720931 BQH720931:BQV720931 BGL720931:BGZ720931 AWP720931:AXD720931 AMT720931:ANH720931 ACX720931:ADL720931 TB720931:TP720931 JF720931:JT720931 J720931:X720931 WVR655395:WWF655395 WLV655395:WMJ655395 WBZ655395:WCN655395 VSD655395:VSR655395 VIH655395:VIV655395 UYL655395:UYZ655395 UOP655395:UPD655395 UET655395:UFH655395 TUX655395:TVL655395 TLB655395:TLP655395 TBF655395:TBT655395 SRJ655395:SRX655395 SHN655395:SIB655395 RXR655395:RYF655395 RNV655395:ROJ655395 RDZ655395:REN655395 QUD655395:QUR655395 QKH655395:QKV655395 QAL655395:QAZ655395 PQP655395:PRD655395 PGT655395:PHH655395 OWX655395:OXL655395 ONB655395:ONP655395 ODF655395:ODT655395 NTJ655395:NTX655395 NJN655395:NKB655395 MZR655395:NAF655395 MPV655395:MQJ655395 MFZ655395:MGN655395 LWD655395:LWR655395 LMH655395:LMV655395 LCL655395:LCZ655395 KSP655395:KTD655395 KIT655395:KJH655395 JYX655395:JZL655395 JPB655395:JPP655395 JFF655395:JFT655395 IVJ655395:IVX655395 ILN655395:IMB655395 IBR655395:ICF655395 HRV655395:HSJ655395 HHZ655395:HIN655395 GYD655395:GYR655395 GOH655395:GOV655395 GEL655395:GEZ655395 FUP655395:FVD655395 FKT655395:FLH655395 FAX655395:FBL655395 ERB655395:ERP655395 EHF655395:EHT655395 DXJ655395:DXX655395 DNN655395:DOB655395 DDR655395:DEF655395 CTV655395:CUJ655395 CJZ655395:CKN655395 CAD655395:CAR655395 BQH655395:BQV655395 BGL655395:BGZ655395 AWP655395:AXD655395 AMT655395:ANH655395 ACX655395:ADL655395 TB655395:TP655395 JF655395:JT655395 J655395:X655395 WVR589859:WWF589859 WLV589859:WMJ589859 WBZ589859:WCN589859 VSD589859:VSR589859 VIH589859:VIV589859 UYL589859:UYZ589859 UOP589859:UPD589859 UET589859:UFH589859 TUX589859:TVL589859 TLB589859:TLP589859 TBF589859:TBT589859 SRJ589859:SRX589859 SHN589859:SIB589859 RXR589859:RYF589859 RNV589859:ROJ589859 RDZ589859:REN589859 QUD589859:QUR589859 QKH589859:QKV589859 QAL589859:QAZ589859 PQP589859:PRD589859 PGT589859:PHH589859 OWX589859:OXL589859 ONB589859:ONP589859 ODF589859:ODT589859 NTJ589859:NTX589859 NJN589859:NKB589859 MZR589859:NAF589859 MPV589859:MQJ589859 MFZ589859:MGN589859 LWD589859:LWR589859 LMH589859:LMV589859 LCL589859:LCZ589859 KSP589859:KTD589859 KIT589859:KJH589859 JYX589859:JZL589859 JPB589859:JPP589859 JFF589859:JFT589859 IVJ589859:IVX589859 ILN589859:IMB589859 IBR589859:ICF589859 HRV589859:HSJ589859 HHZ589859:HIN589859 GYD589859:GYR589859 GOH589859:GOV589859 GEL589859:GEZ589859 FUP589859:FVD589859 FKT589859:FLH589859 FAX589859:FBL589859 ERB589859:ERP589859 EHF589859:EHT589859 DXJ589859:DXX589859 DNN589859:DOB589859 DDR589859:DEF589859 CTV589859:CUJ589859 CJZ589859:CKN589859 CAD589859:CAR589859 BQH589859:BQV589859 BGL589859:BGZ589859 AWP589859:AXD589859 AMT589859:ANH589859 ACX589859:ADL589859 TB589859:TP589859 JF589859:JT589859 J589859:X589859 WVR524323:WWF524323 WLV524323:WMJ524323 WBZ524323:WCN524323 VSD524323:VSR524323 VIH524323:VIV524323 UYL524323:UYZ524323 UOP524323:UPD524323 UET524323:UFH524323 TUX524323:TVL524323 TLB524323:TLP524323 TBF524323:TBT524323 SRJ524323:SRX524323 SHN524323:SIB524323 RXR524323:RYF524323 RNV524323:ROJ524323 RDZ524323:REN524323 QUD524323:QUR524323 QKH524323:QKV524323 QAL524323:QAZ524323 PQP524323:PRD524323 PGT524323:PHH524323 OWX524323:OXL524323 ONB524323:ONP524323 ODF524323:ODT524323 NTJ524323:NTX524323 NJN524323:NKB524323 MZR524323:NAF524323 MPV524323:MQJ524323 MFZ524323:MGN524323 LWD524323:LWR524323 LMH524323:LMV524323 LCL524323:LCZ524323 KSP524323:KTD524323 KIT524323:KJH524323 JYX524323:JZL524323 JPB524323:JPP524323 JFF524323:JFT524323 IVJ524323:IVX524323 ILN524323:IMB524323 IBR524323:ICF524323 HRV524323:HSJ524323 HHZ524323:HIN524323 GYD524323:GYR524323 GOH524323:GOV524323 GEL524323:GEZ524323 FUP524323:FVD524323 FKT524323:FLH524323 FAX524323:FBL524323 ERB524323:ERP524323 EHF524323:EHT524323 DXJ524323:DXX524323 DNN524323:DOB524323 DDR524323:DEF524323 CTV524323:CUJ524323 CJZ524323:CKN524323 CAD524323:CAR524323 BQH524323:BQV524323 BGL524323:BGZ524323 AWP524323:AXD524323 AMT524323:ANH524323 ACX524323:ADL524323 TB524323:TP524323 JF524323:JT524323 J524323:X524323 WVR458787:WWF458787 WLV458787:WMJ458787 WBZ458787:WCN458787 VSD458787:VSR458787 VIH458787:VIV458787 UYL458787:UYZ458787 UOP458787:UPD458787 UET458787:UFH458787 TUX458787:TVL458787 TLB458787:TLP458787 TBF458787:TBT458787 SRJ458787:SRX458787 SHN458787:SIB458787 RXR458787:RYF458787 RNV458787:ROJ458787 RDZ458787:REN458787 QUD458787:QUR458787 QKH458787:QKV458787 QAL458787:QAZ458787 PQP458787:PRD458787 PGT458787:PHH458787 OWX458787:OXL458787 ONB458787:ONP458787 ODF458787:ODT458787 NTJ458787:NTX458787 NJN458787:NKB458787 MZR458787:NAF458787 MPV458787:MQJ458787 MFZ458787:MGN458787 LWD458787:LWR458787 LMH458787:LMV458787 LCL458787:LCZ458787 KSP458787:KTD458787 KIT458787:KJH458787 JYX458787:JZL458787 JPB458787:JPP458787 JFF458787:JFT458787 IVJ458787:IVX458787 ILN458787:IMB458787 IBR458787:ICF458787 HRV458787:HSJ458787 HHZ458787:HIN458787 GYD458787:GYR458787 GOH458787:GOV458787 GEL458787:GEZ458787 FUP458787:FVD458787 FKT458787:FLH458787 FAX458787:FBL458787 ERB458787:ERP458787 EHF458787:EHT458787 DXJ458787:DXX458787 DNN458787:DOB458787 DDR458787:DEF458787 CTV458787:CUJ458787 CJZ458787:CKN458787 CAD458787:CAR458787 BQH458787:BQV458787 BGL458787:BGZ458787 AWP458787:AXD458787 AMT458787:ANH458787 ACX458787:ADL458787 TB458787:TP458787 JF458787:JT458787 J458787:X458787 WVR393251:WWF393251 WLV393251:WMJ393251 WBZ393251:WCN393251 VSD393251:VSR393251 VIH393251:VIV393251 UYL393251:UYZ393251 UOP393251:UPD393251 UET393251:UFH393251 TUX393251:TVL393251 TLB393251:TLP393251 TBF393251:TBT393251 SRJ393251:SRX393251 SHN393251:SIB393251 RXR393251:RYF393251 RNV393251:ROJ393251 RDZ393251:REN393251 QUD393251:QUR393251 QKH393251:QKV393251 QAL393251:QAZ393251 PQP393251:PRD393251 PGT393251:PHH393251 OWX393251:OXL393251 ONB393251:ONP393251 ODF393251:ODT393251 NTJ393251:NTX393251 NJN393251:NKB393251 MZR393251:NAF393251 MPV393251:MQJ393251 MFZ393251:MGN393251 LWD393251:LWR393251 LMH393251:LMV393251 LCL393251:LCZ393251 KSP393251:KTD393251 KIT393251:KJH393251 JYX393251:JZL393251 JPB393251:JPP393251 JFF393251:JFT393251 IVJ393251:IVX393251 ILN393251:IMB393251 IBR393251:ICF393251 HRV393251:HSJ393251 HHZ393251:HIN393251 GYD393251:GYR393251 GOH393251:GOV393251 GEL393251:GEZ393251 FUP393251:FVD393251 FKT393251:FLH393251 FAX393251:FBL393251 ERB393251:ERP393251 EHF393251:EHT393251 DXJ393251:DXX393251 DNN393251:DOB393251 DDR393251:DEF393251 CTV393251:CUJ393251 CJZ393251:CKN393251 CAD393251:CAR393251 BQH393251:BQV393251 BGL393251:BGZ393251 AWP393251:AXD393251 AMT393251:ANH393251 ACX393251:ADL393251 TB393251:TP393251 JF393251:JT393251 J393251:X393251 WVR327715:WWF327715 WLV327715:WMJ327715 WBZ327715:WCN327715 VSD327715:VSR327715 VIH327715:VIV327715 UYL327715:UYZ327715 UOP327715:UPD327715 UET327715:UFH327715 TUX327715:TVL327715 TLB327715:TLP327715 TBF327715:TBT327715 SRJ327715:SRX327715 SHN327715:SIB327715 RXR327715:RYF327715 RNV327715:ROJ327715 RDZ327715:REN327715 QUD327715:QUR327715 QKH327715:QKV327715 QAL327715:QAZ327715 PQP327715:PRD327715 PGT327715:PHH327715 OWX327715:OXL327715 ONB327715:ONP327715 ODF327715:ODT327715 NTJ327715:NTX327715 NJN327715:NKB327715 MZR327715:NAF327715 MPV327715:MQJ327715 MFZ327715:MGN327715 LWD327715:LWR327715 LMH327715:LMV327715 LCL327715:LCZ327715 KSP327715:KTD327715 KIT327715:KJH327715 JYX327715:JZL327715 JPB327715:JPP327715 JFF327715:JFT327715 IVJ327715:IVX327715 ILN327715:IMB327715 IBR327715:ICF327715 HRV327715:HSJ327715 HHZ327715:HIN327715 GYD327715:GYR327715 GOH327715:GOV327715 GEL327715:GEZ327715 FUP327715:FVD327715 FKT327715:FLH327715 FAX327715:FBL327715 ERB327715:ERP327715 EHF327715:EHT327715 DXJ327715:DXX327715 DNN327715:DOB327715 DDR327715:DEF327715 CTV327715:CUJ327715 CJZ327715:CKN327715 CAD327715:CAR327715 BQH327715:BQV327715 BGL327715:BGZ327715 AWP327715:AXD327715 AMT327715:ANH327715 ACX327715:ADL327715 TB327715:TP327715 JF327715:JT327715 J327715:X327715 WVR262179:WWF262179 WLV262179:WMJ262179 WBZ262179:WCN262179 VSD262179:VSR262179 VIH262179:VIV262179 UYL262179:UYZ262179 UOP262179:UPD262179 UET262179:UFH262179 TUX262179:TVL262179 TLB262179:TLP262179 TBF262179:TBT262179 SRJ262179:SRX262179 SHN262179:SIB262179 RXR262179:RYF262179 RNV262179:ROJ262179 RDZ262179:REN262179 QUD262179:QUR262179 QKH262179:QKV262179 QAL262179:QAZ262179 PQP262179:PRD262179 PGT262179:PHH262179 OWX262179:OXL262179 ONB262179:ONP262179 ODF262179:ODT262179 NTJ262179:NTX262179 NJN262179:NKB262179 MZR262179:NAF262179 MPV262179:MQJ262179 MFZ262179:MGN262179 LWD262179:LWR262179 LMH262179:LMV262179 LCL262179:LCZ262179 KSP262179:KTD262179 KIT262179:KJH262179 JYX262179:JZL262179 JPB262179:JPP262179 JFF262179:JFT262179 IVJ262179:IVX262179 ILN262179:IMB262179 IBR262179:ICF262179 HRV262179:HSJ262179 HHZ262179:HIN262179 GYD262179:GYR262179 GOH262179:GOV262179 GEL262179:GEZ262179 FUP262179:FVD262179 FKT262179:FLH262179 FAX262179:FBL262179 ERB262179:ERP262179 EHF262179:EHT262179 DXJ262179:DXX262179 DNN262179:DOB262179 DDR262179:DEF262179 CTV262179:CUJ262179 CJZ262179:CKN262179 CAD262179:CAR262179 BQH262179:BQV262179 BGL262179:BGZ262179 AWP262179:AXD262179 AMT262179:ANH262179 ACX262179:ADL262179 TB262179:TP262179 JF262179:JT262179 J262179:X262179 WVR196643:WWF196643 WLV196643:WMJ196643 WBZ196643:WCN196643 VSD196643:VSR196643 VIH196643:VIV196643 UYL196643:UYZ196643 UOP196643:UPD196643 UET196643:UFH196643 TUX196643:TVL196643 TLB196643:TLP196643 TBF196643:TBT196643 SRJ196643:SRX196643 SHN196643:SIB196643 RXR196643:RYF196643 RNV196643:ROJ196643 RDZ196643:REN196643 QUD196643:QUR196643 QKH196643:QKV196643 QAL196643:QAZ196643 PQP196643:PRD196643 PGT196643:PHH196643 OWX196643:OXL196643 ONB196643:ONP196643 ODF196643:ODT196643 NTJ196643:NTX196643 NJN196643:NKB196643 MZR196643:NAF196643 MPV196643:MQJ196643 MFZ196643:MGN196643 LWD196643:LWR196643 LMH196643:LMV196643 LCL196643:LCZ196643 KSP196643:KTD196643 KIT196643:KJH196643 JYX196643:JZL196643 JPB196643:JPP196643 JFF196643:JFT196643 IVJ196643:IVX196643 ILN196643:IMB196643 IBR196643:ICF196643 HRV196643:HSJ196643 HHZ196643:HIN196643 GYD196643:GYR196643 GOH196643:GOV196643 GEL196643:GEZ196643 FUP196643:FVD196643 FKT196643:FLH196643 FAX196643:FBL196643 ERB196643:ERP196643 EHF196643:EHT196643 DXJ196643:DXX196643 DNN196643:DOB196643 DDR196643:DEF196643 CTV196643:CUJ196643 CJZ196643:CKN196643 CAD196643:CAR196643 BQH196643:BQV196643 BGL196643:BGZ196643 AWP196643:AXD196643 AMT196643:ANH196643 ACX196643:ADL196643 TB196643:TP196643 JF196643:JT196643 J196643:X196643 WVR131107:WWF131107 WLV131107:WMJ131107 WBZ131107:WCN131107 VSD131107:VSR131107 VIH131107:VIV131107 UYL131107:UYZ131107 UOP131107:UPD131107 UET131107:UFH131107 TUX131107:TVL131107 TLB131107:TLP131107 TBF131107:TBT131107 SRJ131107:SRX131107 SHN131107:SIB131107 RXR131107:RYF131107 RNV131107:ROJ131107 RDZ131107:REN131107 QUD131107:QUR131107 QKH131107:QKV131107 QAL131107:QAZ131107 PQP131107:PRD131107 PGT131107:PHH131107 OWX131107:OXL131107 ONB131107:ONP131107 ODF131107:ODT131107 NTJ131107:NTX131107 NJN131107:NKB131107 MZR131107:NAF131107 MPV131107:MQJ131107 MFZ131107:MGN131107 LWD131107:LWR131107 LMH131107:LMV131107 LCL131107:LCZ131107 KSP131107:KTD131107 KIT131107:KJH131107 JYX131107:JZL131107 JPB131107:JPP131107 JFF131107:JFT131107 IVJ131107:IVX131107 ILN131107:IMB131107 IBR131107:ICF131107 HRV131107:HSJ131107 HHZ131107:HIN131107 GYD131107:GYR131107 GOH131107:GOV131107 GEL131107:GEZ131107 FUP131107:FVD131107 FKT131107:FLH131107 FAX131107:FBL131107 ERB131107:ERP131107 EHF131107:EHT131107 DXJ131107:DXX131107 DNN131107:DOB131107 DDR131107:DEF131107 CTV131107:CUJ131107 CJZ131107:CKN131107 CAD131107:CAR131107 BQH131107:BQV131107 BGL131107:BGZ131107 AWP131107:AXD131107 AMT131107:ANH131107 ACX131107:ADL131107 TB131107:TP131107 JF131107:JT131107 J131107:X131107 WVR65571:WWF65571 WLV65571:WMJ65571 WBZ65571:WCN65571 VSD65571:VSR65571 VIH65571:VIV65571 UYL65571:UYZ65571 UOP65571:UPD65571 UET65571:UFH65571 TUX65571:TVL65571 TLB65571:TLP65571 TBF65571:TBT65571 SRJ65571:SRX65571 SHN65571:SIB65571 RXR65571:RYF65571 RNV65571:ROJ65571 RDZ65571:REN65571 QUD65571:QUR65571 QKH65571:QKV65571 QAL65571:QAZ65571 PQP65571:PRD65571 PGT65571:PHH65571 OWX65571:OXL65571 ONB65571:ONP65571 ODF65571:ODT65571 NTJ65571:NTX65571 NJN65571:NKB65571 MZR65571:NAF65571 MPV65571:MQJ65571 MFZ65571:MGN65571 LWD65571:LWR65571 LMH65571:LMV65571 LCL65571:LCZ65571 KSP65571:KTD65571 KIT65571:KJH65571 JYX65571:JZL65571 JPB65571:JPP65571 JFF65571:JFT65571 IVJ65571:IVX65571 ILN65571:IMB65571 IBR65571:ICF65571 HRV65571:HSJ65571 HHZ65571:HIN65571 GYD65571:GYR65571 GOH65571:GOV65571 GEL65571:GEZ65571 FUP65571:FVD65571 FKT65571:FLH65571 FAX65571:FBL65571 ERB65571:ERP65571 EHF65571:EHT65571 DXJ65571:DXX65571 DNN65571:DOB65571 DDR65571:DEF65571 CTV65571:CUJ65571 CJZ65571:CKN65571 CAD65571:CAR65571 BQH65571:BQV65571 BGL65571:BGZ65571 AWP65571:AXD65571 AMT65571:ANH65571 ACX65571:ADL65571 TB65571:TP65571 JF65571:JT65571 J65571:X65571 WVR60:WWF60 WLV60:WMJ60 WBZ60:WCN60 VSD60:VSR60 VIH60:VIV60 UYL60:UYZ60 UOP60:UPD60 UET60:UFH60 TUX60:TVL60 TLB60:TLP60 TBF60:TBT60 SRJ60:SRX60 SHN60:SIB60 RXR60:RYF60 RNV60:ROJ60 RDZ60:REN60 QUD60:QUR60 QKH60:QKV60 QAL60:QAZ60 PQP60:PRD60 PGT60:PHH60 OWX60:OXL60 ONB60:ONP60 ODF60:ODT60 NTJ60:NTX60 NJN60:NKB60 MZR60:NAF60 MPV60:MQJ60 MFZ60:MGN60 LWD60:LWR60 LMH60:LMV60 LCL60:LCZ60 KSP60:KTD60 KIT60:KJH60 JYX60:JZL60 JPB60:JPP60 JFF60:JFT60 IVJ60:IVX60 ILN60:IMB60 IBR60:ICF60 HRV60:HSJ60 HHZ60:HIN60 GYD60:GYR60 GOH60:GOV60 GEL60:GEZ60 FUP60:FVD60 FKT60:FLH60 FAX60:FBL60 ERB60:ERP60 EHF60:EHT60 DXJ60:DXX60 DNN60:DOB60 DDR60:DEF60 CTV60:CUJ60 CJZ60:CKN60 CAD60:CAR60 BQH60:BQV60 BGL60:BGZ60 AWP60:AXD60 AMT60:ANH60 ACX60:ADL60 TB60:TP60 JF60:JT60 J60:X60 WVR983073:WWF983073 WLV983073:WMJ983073 WBZ983073:WCN983073 VSD983073:VSR983073 VIH983073:VIV983073 UYL983073:UYZ983073 UOP983073:UPD983073 UET983073:UFH983073 TUX983073:TVL983073 TLB983073:TLP983073 TBF983073:TBT983073 SRJ983073:SRX983073 SHN983073:SIB983073 RXR983073:RYF983073 RNV983073:ROJ983073 RDZ983073:REN983073 QUD983073:QUR983073 QKH983073:QKV983073 QAL983073:QAZ983073 PQP983073:PRD983073 PGT983073:PHH983073 OWX983073:OXL983073 ONB983073:ONP983073 ODF983073:ODT983073 NTJ983073:NTX983073 NJN983073:NKB983073 MZR983073:NAF983073 MPV983073:MQJ983073 MFZ983073:MGN983073 LWD983073:LWR983073 LMH983073:LMV983073 LCL983073:LCZ983073 KSP983073:KTD983073 KIT983073:KJH983073 JYX983073:JZL983073 JPB983073:JPP983073 JFF983073:JFT983073 IVJ983073:IVX983073 ILN983073:IMB983073 IBR983073:ICF983073 HRV983073:HSJ983073 HHZ983073:HIN983073 GYD983073:GYR983073 GOH983073:GOV983073 GEL983073:GEZ983073 FUP983073:FVD983073 FKT983073:FLH983073 FAX983073:FBL983073 ERB983073:ERP983073 EHF983073:EHT983073 DXJ983073:DXX983073 DNN983073:DOB983073 DDR983073:DEF983073 CTV983073:CUJ983073 CJZ983073:CKN983073 CAD983073:CAR983073 BQH983073:BQV983073 BGL983073:BGZ983073 AWP983073:AXD983073 AMT983073:ANH983073 ACX983073:ADL983073 TB983073:TP983073 JF983073:JT983073 J983073:X983073 WVR917537:WWF917537 WLV917537:WMJ917537 WBZ917537:WCN917537 VSD917537:VSR917537 VIH917537:VIV917537 UYL917537:UYZ917537 UOP917537:UPD917537 UET917537:UFH917537 TUX917537:TVL917537 TLB917537:TLP917537 TBF917537:TBT917537 SRJ917537:SRX917537 SHN917537:SIB917537 RXR917537:RYF917537 RNV917537:ROJ917537 RDZ917537:REN917537 QUD917537:QUR917537 QKH917537:QKV917537 QAL917537:QAZ917537 PQP917537:PRD917537 PGT917537:PHH917537 OWX917537:OXL917537 ONB917537:ONP917537 ODF917537:ODT917537 NTJ917537:NTX917537 NJN917537:NKB917537 MZR917537:NAF917537 MPV917537:MQJ917537 MFZ917537:MGN917537 LWD917537:LWR917537 LMH917537:LMV917537 LCL917537:LCZ917537 KSP917537:KTD917537 KIT917537:KJH917537 JYX917537:JZL917537 JPB917537:JPP917537 JFF917537:JFT917537 IVJ917537:IVX917537 ILN917537:IMB917537 IBR917537:ICF917537 HRV917537:HSJ917537 HHZ917537:HIN917537 GYD917537:GYR917537 GOH917537:GOV917537 GEL917537:GEZ917537 FUP917537:FVD917537 FKT917537:FLH917537 FAX917537:FBL917537 ERB917537:ERP917537 EHF917537:EHT917537 DXJ917537:DXX917537 DNN917537:DOB917537 DDR917537:DEF917537 CTV917537:CUJ917537 CJZ917537:CKN917537 CAD917537:CAR917537 BQH917537:BQV917537 BGL917537:BGZ917537 AWP917537:AXD917537 AMT917537:ANH917537 ACX917537:ADL917537 TB917537:TP917537 JF917537:JT917537 J917537:X917537 WVR852001:WWF852001 WLV852001:WMJ852001 WBZ852001:WCN852001 VSD852001:VSR852001 VIH852001:VIV852001 UYL852001:UYZ852001 UOP852001:UPD852001 UET852001:UFH852001 TUX852001:TVL852001 TLB852001:TLP852001 TBF852001:TBT852001 SRJ852001:SRX852001 SHN852001:SIB852001 RXR852001:RYF852001 RNV852001:ROJ852001 RDZ852001:REN852001 QUD852001:QUR852001 QKH852001:QKV852001 QAL852001:QAZ852001 PQP852001:PRD852001 PGT852001:PHH852001 OWX852001:OXL852001 ONB852001:ONP852001 ODF852001:ODT852001 NTJ852001:NTX852001 NJN852001:NKB852001 MZR852001:NAF852001 MPV852001:MQJ852001 MFZ852001:MGN852001 LWD852001:LWR852001 LMH852001:LMV852001 LCL852001:LCZ852001 KSP852001:KTD852001 KIT852001:KJH852001 JYX852001:JZL852001 JPB852001:JPP852001 JFF852001:JFT852001 IVJ852001:IVX852001 ILN852001:IMB852001 IBR852001:ICF852001 HRV852001:HSJ852001 HHZ852001:HIN852001 GYD852001:GYR852001 GOH852001:GOV852001 GEL852001:GEZ852001 FUP852001:FVD852001 FKT852001:FLH852001 FAX852001:FBL852001 ERB852001:ERP852001 EHF852001:EHT852001 DXJ852001:DXX852001 DNN852001:DOB852001 DDR852001:DEF852001 CTV852001:CUJ852001 CJZ852001:CKN852001 CAD852001:CAR852001 BQH852001:BQV852001 BGL852001:BGZ852001 AWP852001:AXD852001 AMT852001:ANH852001 ACX852001:ADL852001 TB852001:TP852001 JF852001:JT852001 J852001:X852001 WVR786465:WWF786465 WLV786465:WMJ786465 WBZ786465:WCN786465 VSD786465:VSR786465 VIH786465:VIV786465 UYL786465:UYZ786465 UOP786465:UPD786465 UET786465:UFH786465 TUX786465:TVL786465 TLB786465:TLP786465 TBF786465:TBT786465 SRJ786465:SRX786465 SHN786465:SIB786465 RXR786465:RYF786465 RNV786465:ROJ786465 RDZ786465:REN786465 QUD786465:QUR786465 QKH786465:QKV786465 QAL786465:QAZ786465 PQP786465:PRD786465 PGT786465:PHH786465 OWX786465:OXL786465 ONB786465:ONP786465 ODF786465:ODT786465 NTJ786465:NTX786465 NJN786465:NKB786465 MZR786465:NAF786465 MPV786465:MQJ786465 MFZ786465:MGN786465 LWD786465:LWR786465 LMH786465:LMV786465 LCL786465:LCZ786465 KSP786465:KTD786465 KIT786465:KJH786465 JYX786465:JZL786465 JPB786465:JPP786465 JFF786465:JFT786465 IVJ786465:IVX786465 ILN786465:IMB786465 IBR786465:ICF786465 HRV786465:HSJ786465 HHZ786465:HIN786465 GYD786465:GYR786465 GOH786465:GOV786465 GEL786465:GEZ786465 FUP786465:FVD786465 FKT786465:FLH786465 FAX786465:FBL786465 ERB786465:ERP786465 EHF786465:EHT786465 DXJ786465:DXX786465 DNN786465:DOB786465 DDR786465:DEF786465 CTV786465:CUJ786465 CJZ786465:CKN786465 CAD786465:CAR786465 BQH786465:BQV786465 BGL786465:BGZ786465 AWP786465:AXD786465 AMT786465:ANH786465 ACX786465:ADL786465 TB786465:TP786465 JF786465:JT786465 J786465:X786465 WVR720929:WWF720929 WLV720929:WMJ720929 WBZ720929:WCN720929 VSD720929:VSR720929 VIH720929:VIV720929 UYL720929:UYZ720929 UOP720929:UPD720929 UET720929:UFH720929 TUX720929:TVL720929 TLB720929:TLP720929 TBF720929:TBT720929 SRJ720929:SRX720929 SHN720929:SIB720929 RXR720929:RYF720929 RNV720929:ROJ720929 RDZ720929:REN720929 QUD720929:QUR720929 QKH720929:QKV720929 QAL720929:QAZ720929 PQP720929:PRD720929 PGT720929:PHH720929 OWX720929:OXL720929 ONB720929:ONP720929 ODF720929:ODT720929 NTJ720929:NTX720929 NJN720929:NKB720929 MZR720929:NAF720929 MPV720929:MQJ720929 MFZ720929:MGN720929 LWD720929:LWR720929 LMH720929:LMV720929 LCL720929:LCZ720929 KSP720929:KTD720929 KIT720929:KJH720929 JYX720929:JZL720929 JPB720929:JPP720929 JFF720929:JFT720929 IVJ720929:IVX720929 ILN720929:IMB720929 IBR720929:ICF720929 HRV720929:HSJ720929 HHZ720929:HIN720929 GYD720929:GYR720929 GOH720929:GOV720929 GEL720929:GEZ720929 FUP720929:FVD720929 FKT720929:FLH720929 FAX720929:FBL720929 ERB720929:ERP720929 EHF720929:EHT720929 DXJ720929:DXX720929 DNN720929:DOB720929 DDR720929:DEF720929 CTV720929:CUJ720929 CJZ720929:CKN720929 CAD720929:CAR720929 BQH720929:BQV720929 BGL720929:BGZ720929 AWP720929:AXD720929 AMT720929:ANH720929 ACX720929:ADL720929 TB720929:TP720929 JF720929:JT720929 J720929:X720929 WVR655393:WWF655393 WLV655393:WMJ655393 WBZ655393:WCN655393 VSD655393:VSR655393 VIH655393:VIV655393 UYL655393:UYZ655393 UOP655393:UPD655393 UET655393:UFH655393 TUX655393:TVL655393 TLB655393:TLP655393 TBF655393:TBT655393 SRJ655393:SRX655393 SHN655393:SIB655393 RXR655393:RYF655393 RNV655393:ROJ655393 RDZ655393:REN655393 QUD655393:QUR655393 QKH655393:QKV655393 QAL655393:QAZ655393 PQP655393:PRD655393 PGT655393:PHH655393 OWX655393:OXL655393 ONB655393:ONP655393 ODF655393:ODT655393 NTJ655393:NTX655393 NJN655393:NKB655393 MZR655393:NAF655393 MPV655393:MQJ655393 MFZ655393:MGN655393 LWD655393:LWR655393 LMH655393:LMV655393 LCL655393:LCZ655393 KSP655393:KTD655393 KIT655393:KJH655393 JYX655393:JZL655393 JPB655393:JPP655393 JFF655393:JFT655393 IVJ655393:IVX655393 ILN655393:IMB655393 IBR655393:ICF655393 HRV655393:HSJ655393 HHZ655393:HIN655393 GYD655393:GYR655393 GOH655393:GOV655393 GEL655393:GEZ655393 FUP655393:FVD655393 FKT655393:FLH655393 FAX655393:FBL655393 ERB655393:ERP655393 EHF655393:EHT655393 DXJ655393:DXX655393 DNN655393:DOB655393 DDR655393:DEF655393 CTV655393:CUJ655393 CJZ655393:CKN655393 CAD655393:CAR655393 BQH655393:BQV655393 BGL655393:BGZ655393 AWP655393:AXD655393 AMT655393:ANH655393 ACX655393:ADL655393 TB655393:TP655393 JF655393:JT655393 J655393:X655393 WVR589857:WWF589857 WLV589857:WMJ589857 WBZ589857:WCN589857 VSD589857:VSR589857 VIH589857:VIV589857 UYL589857:UYZ589857 UOP589857:UPD589857 UET589857:UFH589857 TUX589857:TVL589857 TLB589857:TLP589857 TBF589857:TBT589857 SRJ589857:SRX589857 SHN589857:SIB589857 RXR589857:RYF589857 RNV589857:ROJ589857 RDZ589857:REN589857 QUD589857:QUR589857 QKH589857:QKV589857 QAL589857:QAZ589857 PQP589857:PRD589857 PGT589857:PHH589857 OWX589857:OXL589857 ONB589857:ONP589857 ODF589857:ODT589857 NTJ589857:NTX589857 NJN589857:NKB589857 MZR589857:NAF589857 MPV589857:MQJ589857 MFZ589857:MGN589857 LWD589857:LWR589857 LMH589857:LMV589857 LCL589857:LCZ589857 KSP589857:KTD589857 KIT589857:KJH589857 JYX589857:JZL589857 JPB589857:JPP589857 JFF589857:JFT589857 IVJ589857:IVX589857 ILN589857:IMB589857 IBR589857:ICF589857 HRV589857:HSJ589857 HHZ589857:HIN589857 GYD589857:GYR589857 GOH589857:GOV589857 GEL589857:GEZ589857 FUP589857:FVD589857 FKT589857:FLH589857 FAX589857:FBL589857 ERB589857:ERP589857 EHF589857:EHT589857 DXJ589857:DXX589857 DNN589857:DOB589857 DDR589857:DEF589857 CTV589857:CUJ589857 CJZ589857:CKN589857 CAD589857:CAR589857 BQH589857:BQV589857 BGL589857:BGZ589857 AWP589857:AXD589857 AMT589857:ANH589857 ACX589857:ADL589857 TB589857:TP589857 JF589857:JT589857 J589857:X589857 WVR524321:WWF524321 WLV524321:WMJ524321 WBZ524321:WCN524321 VSD524321:VSR524321 VIH524321:VIV524321 UYL524321:UYZ524321 UOP524321:UPD524321 UET524321:UFH524321 TUX524321:TVL524321 TLB524321:TLP524321 TBF524321:TBT524321 SRJ524321:SRX524321 SHN524321:SIB524321 RXR524321:RYF524321 RNV524321:ROJ524321 RDZ524321:REN524321 QUD524321:QUR524321 QKH524321:QKV524321 QAL524321:QAZ524321 PQP524321:PRD524321 PGT524321:PHH524321 OWX524321:OXL524321 ONB524321:ONP524321 ODF524321:ODT524321 NTJ524321:NTX524321 NJN524321:NKB524321 MZR524321:NAF524321 MPV524321:MQJ524321 MFZ524321:MGN524321 LWD524321:LWR524321 LMH524321:LMV524321 LCL524321:LCZ524321 KSP524321:KTD524321 KIT524321:KJH524321 JYX524321:JZL524321 JPB524321:JPP524321 JFF524321:JFT524321 IVJ524321:IVX524321 ILN524321:IMB524321 IBR524321:ICF524321 HRV524321:HSJ524321 HHZ524321:HIN524321 GYD524321:GYR524321 GOH524321:GOV524321 GEL524321:GEZ524321 FUP524321:FVD524321 FKT524321:FLH524321 FAX524321:FBL524321 ERB524321:ERP524321 EHF524321:EHT524321 DXJ524321:DXX524321 DNN524321:DOB524321 DDR524321:DEF524321 CTV524321:CUJ524321 CJZ524321:CKN524321 CAD524321:CAR524321 BQH524321:BQV524321 BGL524321:BGZ524321 AWP524321:AXD524321 AMT524321:ANH524321 ACX524321:ADL524321 TB524321:TP524321 JF524321:JT524321 J524321:X524321 WVR458785:WWF458785 WLV458785:WMJ458785 WBZ458785:WCN458785 VSD458785:VSR458785 VIH458785:VIV458785 UYL458785:UYZ458785 UOP458785:UPD458785 UET458785:UFH458785 TUX458785:TVL458785 TLB458785:TLP458785 TBF458785:TBT458785 SRJ458785:SRX458785 SHN458785:SIB458785 RXR458785:RYF458785 RNV458785:ROJ458785 RDZ458785:REN458785 QUD458785:QUR458785 QKH458785:QKV458785 QAL458785:QAZ458785 PQP458785:PRD458785 PGT458785:PHH458785 OWX458785:OXL458785 ONB458785:ONP458785 ODF458785:ODT458785 NTJ458785:NTX458785 NJN458785:NKB458785 MZR458785:NAF458785 MPV458785:MQJ458785 MFZ458785:MGN458785 LWD458785:LWR458785 LMH458785:LMV458785 LCL458785:LCZ458785 KSP458785:KTD458785 KIT458785:KJH458785 JYX458785:JZL458785 JPB458785:JPP458785 JFF458785:JFT458785 IVJ458785:IVX458785 ILN458785:IMB458785 IBR458785:ICF458785 HRV458785:HSJ458785 HHZ458785:HIN458785 GYD458785:GYR458785 GOH458785:GOV458785 GEL458785:GEZ458785 FUP458785:FVD458785 FKT458785:FLH458785 FAX458785:FBL458785 ERB458785:ERP458785 EHF458785:EHT458785 DXJ458785:DXX458785 DNN458785:DOB458785 DDR458785:DEF458785 CTV458785:CUJ458785 CJZ458785:CKN458785 CAD458785:CAR458785 BQH458785:BQV458785 BGL458785:BGZ458785 AWP458785:AXD458785 AMT458785:ANH458785 ACX458785:ADL458785 TB458785:TP458785 JF458785:JT458785 J458785:X458785 WVR393249:WWF393249 WLV393249:WMJ393249 WBZ393249:WCN393249 VSD393249:VSR393249 VIH393249:VIV393249 UYL393249:UYZ393249 UOP393249:UPD393249 UET393249:UFH393249 TUX393249:TVL393249 TLB393249:TLP393249 TBF393249:TBT393249 SRJ393249:SRX393249 SHN393249:SIB393249 RXR393249:RYF393249 RNV393249:ROJ393249 RDZ393249:REN393249 QUD393249:QUR393249 QKH393249:QKV393249 QAL393249:QAZ393249 PQP393249:PRD393249 PGT393249:PHH393249 OWX393249:OXL393249 ONB393249:ONP393249 ODF393249:ODT393249 NTJ393249:NTX393249 NJN393249:NKB393249 MZR393249:NAF393249 MPV393249:MQJ393249 MFZ393249:MGN393249 LWD393249:LWR393249 LMH393249:LMV393249 LCL393249:LCZ393249 KSP393249:KTD393249 KIT393249:KJH393249 JYX393249:JZL393249 JPB393249:JPP393249 JFF393249:JFT393249 IVJ393249:IVX393249 ILN393249:IMB393249 IBR393249:ICF393249 HRV393249:HSJ393249 HHZ393249:HIN393249 GYD393249:GYR393249 GOH393249:GOV393249 GEL393249:GEZ393249 FUP393249:FVD393249 FKT393249:FLH393249 FAX393249:FBL393249 ERB393249:ERP393249 EHF393249:EHT393249 DXJ393249:DXX393249 DNN393249:DOB393249 DDR393249:DEF393249 CTV393249:CUJ393249 CJZ393249:CKN393249 CAD393249:CAR393249 BQH393249:BQV393249 BGL393249:BGZ393249 AWP393249:AXD393249 AMT393249:ANH393249 ACX393249:ADL393249 TB393249:TP393249 JF393249:JT393249 J393249:X393249 WVR327713:WWF327713 WLV327713:WMJ327713 WBZ327713:WCN327713 VSD327713:VSR327713 VIH327713:VIV327713 UYL327713:UYZ327713 UOP327713:UPD327713 UET327713:UFH327713 TUX327713:TVL327713 TLB327713:TLP327713 TBF327713:TBT327713 SRJ327713:SRX327713 SHN327713:SIB327713 RXR327713:RYF327713 RNV327713:ROJ327713 RDZ327713:REN327713 QUD327713:QUR327713 QKH327713:QKV327713 QAL327713:QAZ327713 PQP327713:PRD327713 PGT327713:PHH327713 OWX327713:OXL327713 ONB327713:ONP327713 ODF327713:ODT327713 NTJ327713:NTX327713 NJN327713:NKB327713 MZR327713:NAF327713 MPV327713:MQJ327713 MFZ327713:MGN327713 LWD327713:LWR327713 LMH327713:LMV327713 LCL327713:LCZ327713 KSP327713:KTD327713 KIT327713:KJH327713 JYX327713:JZL327713 JPB327713:JPP327713 JFF327713:JFT327713 IVJ327713:IVX327713 ILN327713:IMB327713 IBR327713:ICF327713 HRV327713:HSJ327713 HHZ327713:HIN327713 GYD327713:GYR327713 GOH327713:GOV327713 GEL327713:GEZ327713 FUP327713:FVD327713 FKT327713:FLH327713 FAX327713:FBL327713 ERB327713:ERP327713 EHF327713:EHT327713 DXJ327713:DXX327713 DNN327713:DOB327713 DDR327713:DEF327713 CTV327713:CUJ327713 CJZ327713:CKN327713 CAD327713:CAR327713 BQH327713:BQV327713 BGL327713:BGZ327713 AWP327713:AXD327713 AMT327713:ANH327713 ACX327713:ADL327713 TB327713:TP327713 JF327713:JT327713 J327713:X327713 WVR262177:WWF262177 WLV262177:WMJ262177 WBZ262177:WCN262177 VSD262177:VSR262177 VIH262177:VIV262177 UYL262177:UYZ262177 UOP262177:UPD262177 UET262177:UFH262177 TUX262177:TVL262177 TLB262177:TLP262177 TBF262177:TBT262177 SRJ262177:SRX262177 SHN262177:SIB262177 RXR262177:RYF262177 RNV262177:ROJ262177 RDZ262177:REN262177 QUD262177:QUR262177 QKH262177:QKV262177 QAL262177:QAZ262177 PQP262177:PRD262177 PGT262177:PHH262177 OWX262177:OXL262177 ONB262177:ONP262177 ODF262177:ODT262177 NTJ262177:NTX262177 NJN262177:NKB262177 MZR262177:NAF262177 MPV262177:MQJ262177 MFZ262177:MGN262177 LWD262177:LWR262177 LMH262177:LMV262177 LCL262177:LCZ262177 KSP262177:KTD262177 KIT262177:KJH262177 JYX262177:JZL262177 JPB262177:JPP262177 JFF262177:JFT262177 IVJ262177:IVX262177 ILN262177:IMB262177 IBR262177:ICF262177 HRV262177:HSJ262177 HHZ262177:HIN262177 GYD262177:GYR262177 GOH262177:GOV262177 GEL262177:GEZ262177 FUP262177:FVD262177 FKT262177:FLH262177 FAX262177:FBL262177 ERB262177:ERP262177 EHF262177:EHT262177 DXJ262177:DXX262177 DNN262177:DOB262177 DDR262177:DEF262177 CTV262177:CUJ262177 CJZ262177:CKN262177 CAD262177:CAR262177 BQH262177:BQV262177 BGL262177:BGZ262177 AWP262177:AXD262177 AMT262177:ANH262177 ACX262177:ADL262177 TB262177:TP262177 JF262177:JT262177 J262177:X262177 WVR196641:WWF196641 WLV196641:WMJ196641 WBZ196641:WCN196641 VSD196641:VSR196641 VIH196641:VIV196641 UYL196641:UYZ196641 UOP196641:UPD196641 UET196641:UFH196641 TUX196641:TVL196641 TLB196641:TLP196641 TBF196641:TBT196641 SRJ196641:SRX196641 SHN196641:SIB196641 RXR196641:RYF196641 RNV196641:ROJ196641 RDZ196641:REN196641 QUD196641:QUR196641 QKH196641:QKV196641 QAL196641:QAZ196641 PQP196641:PRD196641 PGT196641:PHH196641 OWX196641:OXL196641 ONB196641:ONP196641 ODF196641:ODT196641 NTJ196641:NTX196641 NJN196641:NKB196641 MZR196641:NAF196641 MPV196641:MQJ196641 MFZ196641:MGN196641 LWD196641:LWR196641 LMH196641:LMV196641 LCL196641:LCZ196641 KSP196641:KTD196641 KIT196641:KJH196641 JYX196641:JZL196641 JPB196641:JPP196641 JFF196641:JFT196641 IVJ196641:IVX196641 ILN196641:IMB196641 IBR196641:ICF196641 HRV196641:HSJ196641 HHZ196641:HIN196641 GYD196641:GYR196641 GOH196641:GOV196641 GEL196641:GEZ196641 FUP196641:FVD196641 FKT196641:FLH196641 FAX196641:FBL196641 ERB196641:ERP196641 EHF196641:EHT196641 DXJ196641:DXX196641 DNN196641:DOB196641 DDR196641:DEF196641 CTV196641:CUJ196641 CJZ196641:CKN196641 CAD196641:CAR196641 BQH196641:BQV196641 BGL196641:BGZ196641 AWP196641:AXD196641 AMT196641:ANH196641 ACX196641:ADL196641 TB196641:TP196641 JF196641:JT196641 J196641:X196641 WVR131105:WWF131105 WLV131105:WMJ131105 WBZ131105:WCN131105 VSD131105:VSR131105 VIH131105:VIV131105 UYL131105:UYZ131105 UOP131105:UPD131105 UET131105:UFH131105 TUX131105:TVL131105 TLB131105:TLP131105 TBF131105:TBT131105 SRJ131105:SRX131105 SHN131105:SIB131105 RXR131105:RYF131105 RNV131105:ROJ131105 RDZ131105:REN131105 QUD131105:QUR131105 QKH131105:QKV131105 QAL131105:QAZ131105 PQP131105:PRD131105 PGT131105:PHH131105 OWX131105:OXL131105 ONB131105:ONP131105 ODF131105:ODT131105 NTJ131105:NTX131105 NJN131105:NKB131105 MZR131105:NAF131105 MPV131105:MQJ131105 MFZ131105:MGN131105 LWD131105:LWR131105 LMH131105:LMV131105 LCL131105:LCZ131105 KSP131105:KTD131105 KIT131105:KJH131105 JYX131105:JZL131105 JPB131105:JPP131105 JFF131105:JFT131105 IVJ131105:IVX131105 ILN131105:IMB131105 IBR131105:ICF131105 HRV131105:HSJ131105 HHZ131105:HIN131105 GYD131105:GYR131105 GOH131105:GOV131105 GEL131105:GEZ131105 FUP131105:FVD131105 FKT131105:FLH131105 FAX131105:FBL131105 ERB131105:ERP131105 EHF131105:EHT131105 DXJ131105:DXX131105 DNN131105:DOB131105 DDR131105:DEF131105 CTV131105:CUJ131105 CJZ131105:CKN131105 CAD131105:CAR131105 BQH131105:BQV131105 BGL131105:BGZ131105 AWP131105:AXD131105 AMT131105:ANH131105 ACX131105:ADL131105 TB131105:TP131105 JF131105:JT131105 J131105:X131105 WVR65569:WWF65569 WLV65569:WMJ65569 WBZ65569:WCN65569 VSD65569:VSR65569 VIH65569:VIV65569 UYL65569:UYZ65569 UOP65569:UPD65569 UET65569:UFH65569 TUX65569:TVL65569 TLB65569:TLP65569 TBF65569:TBT65569 SRJ65569:SRX65569 SHN65569:SIB65569 RXR65569:RYF65569 RNV65569:ROJ65569 RDZ65569:REN65569 QUD65569:QUR65569 QKH65569:QKV65569 QAL65569:QAZ65569 PQP65569:PRD65569 PGT65569:PHH65569 OWX65569:OXL65569 ONB65569:ONP65569 ODF65569:ODT65569 NTJ65569:NTX65569 NJN65569:NKB65569 MZR65569:NAF65569 MPV65569:MQJ65569 MFZ65569:MGN65569 LWD65569:LWR65569 LMH65569:LMV65569 LCL65569:LCZ65569 KSP65569:KTD65569 KIT65569:KJH65569 JYX65569:JZL65569 JPB65569:JPP65569 JFF65569:JFT65569 IVJ65569:IVX65569 ILN65569:IMB65569 IBR65569:ICF65569 HRV65569:HSJ65569 HHZ65569:HIN65569 GYD65569:GYR65569 GOH65569:GOV65569 GEL65569:GEZ65569 FUP65569:FVD65569 FKT65569:FLH65569 FAX65569:FBL65569 ERB65569:ERP65569 EHF65569:EHT65569 DXJ65569:DXX65569 DNN65569:DOB65569 DDR65569:DEF65569 CTV65569:CUJ65569 CJZ65569:CKN65569 CAD65569:CAR65569 BQH65569:BQV65569 BGL65569:BGZ65569 AWP65569:AXD65569 AMT65569:ANH65569 ACX65569:ADL65569 TB65569:TP65569 JF65569:JT65569 J65569:X65569 WVR58:WWF58 WLV58:WMJ58 WBZ58:WCN58 VSD58:VSR58 VIH58:VIV58 UYL58:UYZ58 UOP58:UPD58 UET58:UFH58 TUX58:TVL58 TLB58:TLP58 TBF58:TBT58 SRJ58:SRX58 SHN58:SIB58 RXR58:RYF58 RNV58:ROJ58 RDZ58:REN58 QUD58:QUR58 QKH58:QKV58 QAL58:QAZ58 PQP58:PRD58 PGT58:PHH58 OWX58:OXL58 ONB58:ONP58 ODF58:ODT58 NTJ58:NTX58 NJN58:NKB58 MZR58:NAF58 MPV58:MQJ58 MFZ58:MGN58 LWD58:LWR58 LMH58:LMV58 LCL58:LCZ58 KSP58:KTD58 KIT58:KJH58 JYX58:JZL58 JPB58:JPP58 JFF58:JFT58 IVJ58:IVX58 ILN58:IMB58 IBR58:ICF58 HRV58:HSJ58 HHZ58:HIN58 GYD58:GYR58 GOH58:GOV58 GEL58:GEZ58 FUP58:FVD58 FKT58:FLH58 FAX58:FBL58 ERB58:ERP58 EHF58:EHT58 DXJ58:DXX58 DNN58:DOB58 DDR58:DEF58 CTV58:CUJ58 CJZ58:CKN58 CAD58:CAR58 BQH58:BQV58 BGL58:BGZ58 AWP58:AXD58 AMT58:ANH58 ACX58:ADL58 TB58:TP58 JF58:JT58 J58:X58 WVR983071:WWF983071 WLV983071:WMJ983071 WBZ983071:WCN983071 VSD983071:VSR983071 VIH983071:VIV983071 UYL983071:UYZ983071 UOP983071:UPD983071 UET983071:UFH983071 TUX983071:TVL983071 TLB983071:TLP983071 TBF983071:TBT983071 SRJ983071:SRX983071 SHN983071:SIB983071 RXR983071:RYF983071 RNV983071:ROJ983071 RDZ983071:REN983071 QUD983071:QUR983071 QKH983071:QKV983071 QAL983071:QAZ983071 PQP983071:PRD983071 PGT983071:PHH983071 OWX983071:OXL983071 ONB983071:ONP983071 ODF983071:ODT983071 NTJ983071:NTX983071 NJN983071:NKB983071 MZR983071:NAF983071 MPV983071:MQJ983071 MFZ983071:MGN983071 LWD983071:LWR983071 LMH983071:LMV983071 LCL983071:LCZ983071 KSP983071:KTD983071 KIT983071:KJH983071 JYX983071:JZL983071 JPB983071:JPP983071 JFF983071:JFT983071 IVJ983071:IVX983071 ILN983071:IMB983071 IBR983071:ICF983071 HRV983071:HSJ983071 HHZ983071:HIN983071 GYD983071:GYR983071 GOH983071:GOV983071 GEL983071:GEZ983071 FUP983071:FVD983071 FKT983071:FLH983071 FAX983071:FBL983071 ERB983071:ERP983071 EHF983071:EHT983071 DXJ983071:DXX983071 DNN983071:DOB983071 DDR983071:DEF983071 CTV983071:CUJ983071 CJZ983071:CKN983071 CAD983071:CAR983071 BQH983071:BQV983071 BGL983071:BGZ983071 AWP983071:AXD983071 AMT983071:ANH983071 ACX983071:ADL983071 TB983071:TP983071 JF983071:JT983071 J983071:X983071 WVR917535:WWF917535 WLV917535:WMJ917535 WBZ917535:WCN917535 VSD917535:VSR917535 VIH917535:VIV917535 UYL917535:UYZ917535 UOP917535:UPD917535 UET917535:UFH917535 TUX917535:TVL917535 TLB917535:TLP917535 TBF917535:TBT917535 SRJ917535:SRX917535 SHN917535:SIB917535 RXR917535:RYF917535 RNV917535:ROJ917535 RDZ917535:REN917535 QUD917535:QUR917535 QKH917535:QKV917535 QAL917535:QAZ917535 PQP917535:PRD917535 PGT917535:PHH917535 OWX917535:OXL917535 ONB917535:ONP917535 ODF917535:ODT917535 NTJ917535:NTX917535 NJN917535:NKB917535 MZR917535:NAF917535 MPV917535:MQJ917535 MFZ917535:MGN917535 LWD917535:LWR917535 LMH917535:LMV917535 LCL917535:LCZ917535 KSP917535:KTD917535 KIT917535:KJH917535 JYX917535:JZL917535 JPB917535:JPP917535 JFF917535:JFT917535 IVJ917535:IVX917535 ILN917535:IMB917535 IBR917535:ICF917535 HRV917535:HSJ917535 HHZ917535:HIN917535 GYD917535:GYR917535 GOH917535:GOV917535 GEL917535:GEZ917535 FUP917535:FVD917535 FKT917535:FLH917535 FAX917535:FBL917535 ERB917535:ERP917535 EHF917535:EHT917535 DXJ917535:DXX917535 DNN917535:DOB917535 DDR917535:DEF917535 CTV917535:CUJ917535 CJZ917535:CKN917535 CAD917535:CAR917535 BQH917535:BQV917535 BGL917535:BGZ917535 AWP917535:AXD917535 AMT917535:ANH917535 ACX917535:ADL917535 TB917535:TP917535 JF917535:JT917535 J917535:X917535 WVR851999:WWF851999 WLV851999:WMJ851999 WBZ851999:WCN851999 VSD851999:VSR851999 VIH851999:VIV851999 UYL851999:UYZ851999 UOP851999:UPD851999 UET851999:UFH851999 TUX851999:TVL851999 TLB851999:TLP851999 TBF851999:TBT851999 SRJ851999:SRX851999 SHN851999:SIB851999 RXR851999:RYF851999 RNV851999:ROJ851999 RDZ851999:REN851999 QUD851999:QUR851999 QKH851999:QKV851999 QAL851999:QAZ851999 PQP851999:PRD851999 PGT851999:PHH851999 OWX851999:OXL851999 ONB851999:ONP851999 ODF851999:ODT851999 NTJ851999:NTX851999 NJN851999:NKB851999 MZR851999:NAF851999 MPV851999:MQJ851999 MFZ851999:MGN851999 LWD851999:LWR851999 LMH851999:LMV851999 LCL851999:LCZ851999 KSP851999:KTD851999 KIT851999:KJH851999 JYX851999:JZL851999 JPB851999:JPP851999 JFF851999:JFT851999 IVJ851999:IVX851999 ILN851999:IMB851999 IBR851999:ICF851999 HRV851999:HSJ851999 HHZ851999:HIN851999 GYD851999:GYR851999 GOH851999:GOV851999 GEL851999:GEZ851999 FUP851999:FVD851999 FKT851999:FLH851999 FAX851999:FBL851999 ERB851999:ERP851999 EHF851999:EHT851999 DXJ851999:DXX851999 DNN851999:DOB851999 DDR851999:DEF851999 CTV851999:CUJ851999 CJZ851999:CKN851999 CAD851999:CAR851999 BQH851999:BQV851999 BGL851999:BGZ851999 AWP851999:AXD851999 AMT851999:ANH851999 ACX851999:ADL851999 TB851999:TP851999 JF851999:JT851999 J851999:X851999 WVR786463:WWF786463 WLV786463:WMJ786463 WBZ786463:WCN786463 VSD786463:VSR786463 VIH786463:VIV786463 UYL786463:UYZ786463 UOP786463:UPD786463 UET786463:UFH786463 TUX786463:TVL786463 TLB786463:TLP786463 TBF786463:TBT786463 SRJ786463:SRX786463 SHN786463:SIB786463 RXR786463:RYF786463 RNV786463:ROJ786463 RDZ786463:REN786463 QUD786463:QUR786463 QKH786463:QKV786463 QAL786463:QAZ786463 PQP786463:PRD786463 PGT786463:PHH786463 OWX786463:OXL786463 ONB786463:ONP786463 ODF786463:ODT786463 NTJ786463:NTX786463 NJN786463:NKB786463 MZR786463:NAF786463 MPV786463:MQJ786463 MFZ786463:MGN786463 LWD786463:LWR786463 LMH786463:LMV786463 LCL786463:LCZ786463 KSP786463:KTD786463 KIT786463:KJH786463 JYX786463:JZL786463 JPB786463:JPP786463 JFF786463:JFT786463 IVJ786463:IVX786463 ILN786463:IMB786463 IBR786463:ICF786463 HRV786463:HSJ786463 HHZ786463:HIN786463 GYD786463:GYR786463 GOH786463:GOV786463 GEL786463:GEZ786463 FUP786463:FVD786463 FKT786463:FLH786463 FAX786463:FBL786463 ERB786463:ERP786463 EHF786463:EHT786463 DXJ786463:DXX786463 DNN786463:DOB786463 DDR786463:DEF786463 CTV786463:CUJ786463 CJZ786463:CKN786463 CAD786463:CAR786463 BQH786463:BQV786463 BGL786463:BGZ786463 AWP786463:AXD786463 AMT786463:ANH786463 ACX786463:ADL786463 TB786463:TP786463 JF786463:JT786463 J786463:X786463 WVR720927:WWF720927 WLV720927:WMJ720927 WBZ720927:WCN720927 VSD720927:VSR720927 VIH720927:VIV720927 UYL720927:UYZ720927 UOP720927:UPD720927 UET720927:UFH720927 TUX720927:TVL720927 TLB720927:TLP720927 TBF720927:TBT720927 SRJ720927:SRX720927 SHN720927:SIB720927 RXR720927:RYF720927 RNV720927:ROJ720927 RDZ720927:REN720927 QUD720927:QUR720927 QKH720927:QKV720927 QAL720927:QAZ720927 PQP720927:PRD720927 PGT720927:PHH720927 OWX720927:OXL720927 ONB720927:ONP720927 ODF720927:ODT720927 NTJ720927:NTX720927 NJN720927:NKB720927 MZR720927:NAF720927 MPV720927:MQJ720927 MFZ720927:MGN720927 LWD720927:LWR720927 LMH720927:LMV720927 LCL720927:LCZ720927 KSP720927:KTD720927 KIT720927:KJH720927 JYX720927:JZL720927 JPB720927:JPP720927 JFF720927:JFT720927 IVJ720927:IVX720927 ILN720927:IMB720927 IBR720927:ICF720927 HRV720927:HSJ720927 HHZ720927:HIN720927 GYD720927:GYR720927 GOH720927:GOV720927 GEL720927:GEZ720927 FUP720927:FVD720927 FKT720927:FLH720927 FAX720927:FBL720927 ERB720927:ERP720927 EHF720927:EHT720927 DXJ720927:DXX720927 DNN720927:DOB720927 DDR720927:DEF720927 CTV720927:CUJ720927 CJZ720927:CKN720927 CAD720927:CAR720927 BQH720927:BQV720927 BGL720927:BGZ720927 AWP720927:AXD720927 AMT720927:ANH720927 ACX720927:ADL720927 TB720927:TP720927 JF720927:JT720927 J720927:X720927 WVR655391:WWF655391 WLV655391:WMJ655391 WBZ655391:WCN655391 VSD655391:VSR655391 VIH655391:VIV655391 UYL655391:UYZ655391 UOP655391:UPD655391 UET655391:UFH655391 TUX655391:TVL655391 TLB655391:TLP655391 TBF655391:TBT655391 SRJ655391:SRX655391 SHN655391:SIB655391 RXR655391:RYF655391 RNV655391:ROJ655391 RDZ655391:REN655391 QUD655391:QUR655391 QKH655391:QKV655391 QAL655391:QAZ655391 PQP655391:PRD655391 PGT655391:PHH655391 OWX655391:OXL655391 ONB655391:ONP655391 ODF655391:ODT655391 NTJ655391:NTX655391 NJN655391:NKB655391 MZR655391:NAF655391 MPV655391:MQJ655391 MFZ655391:MGN655391 LWD655391:LWR655391 LMH655391:LMV655391 LCL655391:LCZ655391 KSP655391:KTD655391 KIT655391:KJH655391 JYX655391:JZL655391 JPB655391:JPP655391 JFF655391:JFT655391 IVJ655391:IVX655391 ILN655391:IMB655391 IBR655391:ICF655391 HRV655391:HSJ655391 HHZ655391:HIN655391 GYD655391:GYR655391 GOH655391:GOV655391 GEL655391:GEZ655391 FUP655391:FVD655391 FKT655391:FLH655391 FAX655391:FBL655391 ERB655391:ERP655391 EHF655391:EHT655391 DXJ655391:DXX655391 DNN655391:DOB655391 DDR655391:DEF655391 CTV655391:CUJ655391 CJZ655391:CKN655391 CAD655391:CAR655391 BQH655391:BQV655391 BGL655391:BGZ655391 AWP655391:AXD655391 AMT655391:ANH655391 ACX655391:ADL655391 TB655391:TP655391 JF655391:JT655391 J655391:X655391 WVR589855:WWF589855 WLV589855:WMJ589855 WBZ589855:WCN589855 VSD589855:VSR589855 VIH589855:VIV589855 UYL589855:UYZ589855 UOP589855:UPD589855 UET589855:UFH589855 TUX589855:TVL589855 TLB589855:TLP589855 TBF589855:TBT589855 SRJ589855:SRX589855 SHN589855:SIB589855 RXR589855:RYF589855 RNV589855:ROJ589855 RDZ589855:REN589855 QUD589855:QUR589855 QKH589855:QKV589855 QAL589855:QAZ589855 PQP589855:PRD589855 PGT589855:PHH589855 OWX589855:OXL589855 ONB589855:ONP589855 ODF589855:ODT589855 NTJ589855:NTX589855 NJN589855:NKB589855 MZR589855:NAF589855 MPV589855:MQJ589855 MFZ589855:MGN589855 LWD589855:LWR589855 LMH589855:LMV589855 LCL589855:LCZ589855 KSP589855:KTD589855 KIT589855:KJH589855 JYX589855:JZL589855 JPB589855:JPP589855 JFF589855:JFT589855 IVJ589855:IVX589855 ILN589855:IMB589855 IBR589855:ICF589855 HRV589855:HSJ589855 HHZ589855:HIN589855 GYD589855:GYR589855 GOH589855:GOV589855 GEL589855:GEZ589855 FUP589855:FVD589855 FKT589855:FLH589855 FAX589855:FBL589855 ERB589855:ERP589855 EHF589855:EHT589855 DXJ589855:DXX589855 DNN589855:DOB589855 DDR589855:DEF589855 CTV589855:CUJ589855 CJZ589855:CKN589855 CAD589855:CAR589855 BQH589855:BQV589855 BGL589855:BGZ589855 AWP589855:AXD589855 AMT589855:ANH589855 ACX589855:ADL589855 TB589855:TP589855 JF589855:JT589855 J589855:X589855 WVR524319:WWF524319 WLV524319:WMJ524319 WBZ524319:WCN524319 VSD524319:VSR524319 VIH524319:VIV524319 UYL524319:UYZ524319 UOP524319:UPD524319 UET524319:UFH524319 TUX524319:TVL524319 TLB524319:TLP524319 TBF524319:TBT524319 SRJ524319:SRX524319 SHN524319:SIB524319 RXR524319:RYF524319 RNV524319:ROJ524319 RDZ524319:REN524319 QUD524319:QUR524319 QKH524319:QKV524319 QAL524319:QAZ524319 PQP524319:PRD524319 PGT524319:PHH524319 OWX524319:OXL524319 ONB524319:ONP524319 ODF524319:ODT524319 NTJ524319:NTX524319 NJN524319:NKB524319 MZR524319:NAF524319 MPV524319:MQJ524319 MFZ524319:MGN524319 LWD524319:LWR524319 LMH524319:LMV524319 LCL524319:LCZ524319 KSP524319:KTD524319 KIT524319:KJH524319 JYX524319:JZL524319 JPB524319:JPP524319 JFF524319:JFT524319 IVJ524319:IVX524319 ILN524319:IMB524319 IBR524319:ICF524319 HRV524319:HSJ524319 HHZ524319:HIN524319 GYD524319:GYR524319 GOH524319:GOV524319 GEL524319:GEZ524319 FUP524319:FVD524319 FKT524319:FLH524319 FAX524319:FBL524319 ERB524319:ERP524319 EHF524319:EHT524319 DXJ524319:DXX524319 DNN524319:DOB524319 DDR524319:DEF524319 CTV524319:CUJ524319 CJZ524319:CKN524319 CAD524319:CAR524319 BQH524319:BQV524319 BGL524319:BGZ524319 AWP524319:AXD524319 AMT524319:ANH524319 ACX524319:ADL524319 TB524319:TP524319 JF524319:JT524319 J524319:X524319 WVR458783:WWF458783 WLV458783:WMJ458783 WBZ458783:WCN458783 VSD458783:VSR458783 VIH458783:VIV458783 UYL458783:UYZ458783 UOP458783:UPD458783 UET458783:UFH458783 TUX458783:TVL458783 TLB458783:TLP458783 TBF458783:TBT458783 SRJ458783:SRX458783 SHN458783:SIB458783 RXR458783:RYF458783 RNV458783:ROJ458783 RDZ458783:REN458783 QUD458783:QUR458783 QKH458783:QKV458783 QAL458783:QAZ458783 PQP458783:PRD458783 PGT458783:PHH458783 OWX458783:OXL458783 ONB458783:ONP458783 ODF458783:ODT458783 NTJ458783:NTX458783 NJN458783:NKB458783 MZR458783:NAF458783 MPV458783:MQJ458783 MFZ458783:MGN458783 LWD458783:LWR458783 LMH458783:LMV458783 LCL458783:LCZ458783 KSP458783:KTD458783 KIT458783:KJH458783 JYX458783:JZL458783 JPB458783:JPP458783 JFF458783:JFT458783 IVJ458783:IVX458783 ILN458783:IMB458783 IBR458783:ICF458783 HRV458783:HSJ458783 HHZ458783:HIN458783 GYD458783:GYR458783 GOH458783:GOV458783 GEL458783:GEZ458783 FUP458783:FVD458783 FKT458783:FLH458783 FAX458783:FBL458783 ERB458783:ERP458783 EHF458783:EHT458783 DXJ458783:DXX458783 DNN458783:DOB458783 DDR458783:DEF458783 CTV458783:CUJ458783 CJZ458783:CKN458783 CAD458783:CAR458783 BQH458783:BQV458783 BGL458783:BGZ458783 AWP458783:AXD458783 AMT458783:ANH458783 ACX458783:ADL458783 TB458783:TP458783 JF458783:JT458783 J458783:X458783 WVR393247:WWF393247 WLV393247:WMJ393247 WBZ393247:WCN393247 VSD393247:VSR393247 VIH393247:VIV393247 UYL393247:UYZ393247 UOP393247:UPD393247 UET393247:UFH393247 TUX393247:TVL393247 TLB393247:TLP393247 TBF393247:TBT393247 SRJ393247:SRX393247 SHN393247:SIB393247 RXR393247:RYF393247 RNV393247:ROJ393247 RDZ393247:REN393247 QUD393247:QUR393247 QKH393247:QKV393247 QAL393247:QAZ393247 PQP393247:PRD393247 PGT393247:PHH393247 OWX393247:OXL393247 ONB393247:ONP393247 ODF393247:ODT393247 NTJ393247:NTX393247 NJN393247:NKB393247 MZR393247:NAF393247 MPV393247:MQJ393247 MFZ393247:MGN393247 LWD393247:LWR393247 LMH393247:LMV393247 LCL393247:LCZ393247 KSP393247:KTD393247 KIT393247:KJH393247 JYX393247:JZL393247 JPB393247:JPP393247 JFF393247:JFT393247 IVJ393247:IVX393247 ILN393247:IMB393247 IBR393247:ICF393247 HRV393247:HSJ393247 HHZ393247:HIN393247 GYD393247:GYR393247 GOH393247:GOV393247 GEL393247:GEZ393247 FUP393247:FVD393247 FKT393247:FLH393247 FAX393247:FBL393247 ERB393247:ERP393247 EHF393247:EHT393247 DXJ393247:DXX393247 DNN393247:DOB393247 DDR393247:DEF393247 CTV393247:CUJ393247 CJZ393247:CKN393247 CAD393247:CAR393247 BQH393247:BQV393247 BGL393247:BGZ393247 AWP393247:AXD393247 AMT393247:ANH393247 ACX393247:ADL393247 TB393247:TP393247 JF393247:JT393247 J393247:X393247 WVR327711:WWF327711 WLV327711:WMJ327711 WBZ327711:WCN327711 VSD327711:VSR327711 VIH327711:VIV327711 UYL327711:UYZ327711 UOP327711:UPD327711 UET327711:UFH327711 TUX327711:TVL327711 TLB327711:TLP327711 TBF327711:TBT327711 SRJ327711:SRX327711 SHN327711:SIB327711 RXR327711:RYF327711 RNV327711:ROJ327711 RDZ327711:REN327711 QUD327711:QUR327711 QKH327711:QKV327711 QAL327711:QAZ327711 PQP327711:PRD327711 PGT327711:PHH327711 OWX327711:OXL327711 ONB327711:ONP327711 ODF327711:ODT327711 NTJ327711:NTX327711 NJN327711:NKB327711 MZR327711:NAF327711 MPV327711:MQJ327711 MFZ327711:MGN327711 LWD327711:LWR327711 LMH327711:LMV327711 LCL327711:LCZ327711 KSP327711:KTD327711 KIT327711:KJH327711 JYX327711:JZL327711 JPB327711:JPP327711 JFF327711:JFT327711 IVJ327711:IVX327711 ILN327711:IMB327711 IBR327711:ICF327711 HRV327711:HSJ327711 HHZ327711:HIN327711 GYD327711:GYR327711 GOH327711:GOV327711 GEL327711:GEZ327711 FUP327711:FVD327711 FKT327711:FLH327711 FAX327711:FBL327711 ERB327711:ERP327711 EHF327711:EHT327711 DXJ327711:DXX327711 DNN327711:DOB327711 DDR327711:DEF327711 CTV327711:CUJ327711 CJZ327711:CKN327711 CAD327711:CAR327711 BQH327711:BQV327711 BGL327711:BGZ327711 AWP327711:AXD327711 AMT327711:ANH327711 ACX327711:ADL327711 TB327711:TP327711 JF327711:JT327711 J327711:X327711 WVR262175:WWF262175 WLV262175:WMJ262175 WBZ262175:WCN262175 VSD262175:VSR262175 VIH262175:VIV262175 UYL262175:UYZ262175 UOP262175:UPD262175 UET262175:UFH262175 TUX262175:TVL262175 TLB262175:TLP262175 TBF262175:TBT262175 SRJ262175:SRX262175 SHN262175:SIB262175 RXR262175:RYF262175 RNV262175:ROJ262175 RDZ262175:REN262175 QUD262175:QUR262175 QKH262175:QKV262175 QAL262175:QAZ262175 PQP262175:PRD262175 PGT262175:PHH262175 OWX262175:OXL262175 ONB262175:ONP262175 ODF262175:ODT262175 NTJ262175:NTX262175 NJN262175:NKB262175 MZR262175:NAF262175 MPV262175:MQJ262175 MFZ262175:MGN262175 LWD262175:LWR262175 LMH262175:LMV262175 LCL262175:LCZ262175 KSP262175:KTD262175 KIT262175:KJH262175 JYX262175:JZL262175 JPB262175:JPP262175 JFF262175:JFT262175 IVJ262175:IVX262175 ILN262175:IMB262175 IBR262175:ICF262175 HRV262175:HSJ262175 HHZ262175:HIN262175 GYD262175:GYR262175 GOH262175:GOV262175 GEL262175:GEZ262175 FUP262175:FVD262175 FKT262175:FLH262175 FAX262175:FBL262175 ERB262175:ERP262175 EHF262175:EHT262175 DXJ262175:DXX262175 DNN262175:DOB262175 DDR262175:DEF262175 CTV262175:CUJ262175 CJZ262175:CKN262175 CAD262175:CAR262175 BQH262175:BQV262175 BGL262175:BGZ262175 AWP262175:AXD262175 AMT262175:ANH262175 ACX262175:ADL262175 TB262175:TP262175 JF262175:JT262175 J262175:X262175 WVR196639:WWF196639 WLV196639:WMJ196639 WBZ196639:WCN196639 VSD196639:VSR196639 VIH196639:VIV196639 UYL196639:UYZ196639 UOP196639:UPD196639 UET196639:UFH196639 TUX196639:TVL196639 TLB196639:TLP196639 TBF196639:TBT196639 SRJ196639:SRX196639 SHN196639:SIB196639 RXR196639:RYF196639 RNV196639:ROJ196639 RDZ196639:REN196639 QUD196639:QUR196639 QKH196639:QKV196639 QAL196639:QAZ196639 PQP196639:PRD196639 PGT196639:PHH196639 OWX196639:OXL196639 ONB196639:ONP196639 ODF196639:ODT196639 NTJ196639:NTX196639 NJN196639:NKB196639 MZR196639:NAF196639 MPV196639:MQJ196639 MFZ196639:MGN196639 LWD196639:LWR196639 LMH196639:LMV196639 LCL196639:LCZ196639 KSP196639:KTD196639 KIT196639:KJH196639 JYX196639:JZL196639 JPB196639:JPP196639 JFF196639:JFT196639 IVJ196639:IVX196639 ILN196639:IMB196639 IBR196639:ICF196639 HRV196639:HSJ196639 HHZ196639:HIN196639 GYD196639:GYR196639 GOH196639:GOV196639 GEL196639:GEZ196639 FUP196639:FVD196639 FKT196639:FLH196639 FAX196639:FBL196639 ERB196639:ERP196639 EHF196639:EHT196639 DXJ196639:DXX196639 DNN196639:DOB196639 DDR196639:DEF196639 CTV196639:CUJ196639 CJZ196639:CKN196639 CAD196639:CAR196639 BQH196639:BQV196639 BGL196639:BGZ196639 AWP196639:AXD196639 AMT196639:ANH196639 ACX196639:ADL196639 TB196639:TP196639 JF196639:JT196639 J196639:X196639 WVR131103:WWF131103 WLV131103:WMJ131103 WBZ131103:WCN131103 VSD131103:VSR131103 VIH131103:VIV131103 UYL131103:UYZ131103 UOP131103:UPD131103 UET131103:UFH131103 TUX131103:TVL131103 TLB131103:TLP131103 TBF131103:TBT131103 SRJ131103:SRX131103 SHN131103:SIB131103 RXR131103:RYF131103 RNV131103:ROJ131103 RDZ131103:REN131103 QUD131103:QUR131103 QKH131103:QKV131103 QAL131103:QAZ131103 PQP131103:PRD131103 PGT131103:PHH131103 OWX131103:OXL131103 ONB131103:ONP131103 ODF131103:ODT131103 NTJ131103:NTX131103 NJN131103:NKB131103 MZR131103:NAF131103 MPV131103:MQJ131103 MFZ131103:MGN131103 LWD131103:LWR131103 LMH131103:LMV131103 LCL131103:LCZ131103 KSP131103:KTD131103 KIT131103:KJH131103 JYX131103:JZL131103 JPB131103:JPP131103 JFF131103:JFT131103 IVJ131103:IVX131103 ILN131103:IMB131103 IBR131103:ICF131103 HRV131103:HSJ131103 HHZ131103:HIN131103 GYD131103:GYR131103 GOH131103:GOV131103 GEL131103:GEZ131103 FUP131103:FVD131103 FKT131103:FLH131103 FAX131103:FBL131103 ERB131103:ERP131103 EHF131103:EHT131103 DXJ131103:DXX131103 DNN131103:DOB131103 DDR131103:DEF131103 CTV131103:CUJ131103 CJZ131103:CKN131103 CAD131103:CAR131103 BQH131103:BQV131103 BGL131103:BGZ131103 AWP131103:AXD131103 AMT131103:ANH131103 ACX131103:ADL131103 TB131103:TP131103 JF131103:JT131103 J131103:X131103 WVR65567:WWF65567 WLV65567:WMJ65567 WBZ65567:WCN65567 VSD65567:VSR65567 VIH65567:VIV65567 UYL65567:UYZ65567 UOP65567:UPD65567 UET65567:UFH65567 TUX65567:TVL65567 TLB65567:TLP65567 TBF65567:TBT65567 SRJ65567:SRX65567 SHN65567:SIB65567 RXR65567:RYF65567 RNV65567:ROJ65567 RDZ65567:REN65567 QUD65567:QUR65567 QKH65567:QKV65567 QAL65567:QAZ65567 PQP65567:PRD65567 PGT65567:PHH65567 OWX65567:OXL65567 ONB65567:ONP65567 ODF65567:ODT65567 NTJ65567:NTX65567 NJN65567:NKB65567 MZR65567:NAF65567 MPV65567:MQJ65567 MFZ65567:MGN65567 LWD65567:LWR65567 LMH65567:LMV65567 LCL65567:LCZ65567 KSP65567:KTD65567 KIT65567:KJH65567 JYX65567:JZL65567 JPB65567:JPP65567 JFF65567:JFT65567 IVJ65567:IVX65567 ILN65567:IMB65567 IBR65567:ICF65567 HRV65567:HSJ65567 HHZ65567:HIN65567 GYD65567:GYR65567 GOH65567:GOV65567 GEL65567:GEZ65567 FUP65567:FVD65567 FKT65567:FLH65567 FAX65567:FBL65567 ERB65567:ERP65567 EHF65567:EHT65567 DXJ65567:DXX65567 DNN65567:DOB65567 DDR65567:DEF65567 CTV65567:CUJ65567 CJZ65567:CKN65567 CAD65567:CAR65567 BQH65567:BQV65567 BGL65567:BGZ65567 AWP65567:AXD65567 AMT65567:ANH65567 ACX65567:ADL65567 TB65567:TP65567 JF65567:JT65567 J65567:X65567 WVR56:WWF56 WLV56:WMJ56 WBZ56:WCN56 VSD56:VSR56 VIH56:VIV56 UYL56:UYZ56 UOP56:UPD56 UET56:UFH56 TUX56:TVL56 TLB56:TLP56 TBF56:TBT56 SRJ56:SRX56 SHN56:SIB56 RXR56:RYF56 RNV56:ROJ56 RDZ56:REN56 QUD56:QUR56 QKH56:QKV56 QAL56:QAZ56 PQP56:PRD56 PGT56:PHH56 OWX56:OXL56 ONB56:ONP56 ODF56:ODT56 NTJ56:NTX56 NJN56:NKB56 MZR56:NAF56 MPV56:MQJ56 MFZ56:MGN56 LWD56:LWR56 LMH56:LMV56 LCL56:LCZ56 KSP56:KTD56 KIT56:KJH56 JYX56:JZL56 JPB56:JPP56 JFF56:JFT56 IVJ56:IVX56 ILN56:IMB56 IBR56:ICF56 HRV56:HSJ56 HHZ56:HIN56 GYD56:GYR56 GOH56:GOV56 GEL56:GEZ56 FUP56:FVD56 FKT56:FLH56 FAX56:FBL56 ERB56:ERP56 EHF56:EHT56 DXJ56:DXX56 DNN56:DOB56 DDR56:DEF56 CTV56:CUJ56 CJZ56:CKN56 CAD56:CAR56 BQH56:BQV56 BGL56:BGZ56 AWP56:AXD56 AMT56:ANH56 ACX56:ADL56 TB56:TP56 JF56:JT56 J56:X56 WVR983069:WWF983069 WLV983069:WMJ983069 WBZ983069:WCN983069 VSD983069:VSR983069 VIH983069:VIV983069 UYL983069:UYZ983069 UOP983069:UPD983069 UET983069:UFH983069 TUX983069:TVL983069 TLB983069:TLP983069 TBF983069:TBT983069 SRJ983069:SRX983069 SHN983069:SIB983069 RXR983069:RYF983069 RNV983069:ROJ983069 RDZ983069:REN983069 QUD983069:QUR983069 QKH983069:QKV983069 QAL983069:QAZ983069 PQP983069:PRD983069 PGT983069:PHH983069 OWX983069:OXL983069 ONB983069:ONP983069 ODF983069:ODT983069 NTJ983069:NTX983069 NJN983069:NKB983069 MZR983069:NAF983069 MPV983069:MQJ983069 MFZ983069:MGN983069 LWD983069:LWR983069 LMH983069:LMV983069 LCL983069:LCZ983069 KSP983069:KTD983069 KIT983069:KJH983069 JYX983069:JZL983069 JPB983069:JPP983069 JFF983069:JFT983069 IVJ983069:IVX983069 ILN983069:IMB983069 IBR983069:ICF983069 HRV983069:HSJ983069 HHZ983069:HIN983069 GYD983069:GYR983069 GOH983069:GOV983069 GEL983069:GEZ983069 FUP983069:FVD983069 FKT983069:FLH983069 FAX983069:FBL983069 ERB983069:ERP983069 EHF983069:EHT983069 DXJ983069:DXX983069 DNN983069:DOB983069 DDR983069:DEF983069 CTV983069:CUJ983069 CJZ983069:CKN983069 CAD983069:CAR983069 BQH983069:BQV983069 BGL983069:BGZ983069 AWP983069:AXD983069 AMT983069:ANH983069 ACX983069:ADL983069 TB983069:TP983069 JF983069:JT983069 J983069:X983069 WVR917533:WWF917533 WLV917533:WMJ917533 WBZ917533:WCN917533 VSD917533:VSR917533 VIH917533:VIV917533 UYL917533:UYZ917533 UOP917533:UPD917533 UET917533:UFH917533 TUX917533:TVL917533 TLB917533:TLP917533 TBF917533:TBT917533 SRJ917533:SRX917533 SHN917533:SIB917533 RXR917533:RYF917533 RNV917533:ROJ917533 RDZ917533:REN917533 QUD917533:QUR917533 QKH917533:QKV917533 QAL917533:QAZ917533 PQP917533:PRD917533 PGT917533:PHH917533 OWX917533:OXL917533 ONB917533:ONP917533 ODF917533:ODT917533 NTJ917533:NTX917533 NJN917533:NKB917533 MZR917533:NAF917533 MPV917533:MQJ917533 MFZ917533:MGN917533 LWD917533:LWR917533 LMH917533:LMV917533 LCL917533:LCZ917533 KSP917533:KTD917533 KIT917533:KJH917533 JYX917533:JZL917533 JPB917533:JPP917533 JFF917533:JFT917533 IVJ917533:IVX917533 ILN917533:IMB917533 IBR917533:ICF917533 HRV917533:HSJ917533 HHZ917533:HIN917533 GYD917533:GYR917533 GOH917533:GOV917533 GEL917533:GEZ917533 FUP917533:FVD917533 FKT917533:FLH917533 FAX917533:FBL917533 ERB917533:ERP917533 EHF917533:EHT917533 DXJ917533:DXX917533 DNN917533:DOB917533 DDR917533:DEF917533 CTV917533:CUJ917533 CJZ917533:CKN917533 CAD917533:CAR917533 BQH917533:BQV917533 BGL917533:BGZ917533 AWP917533:AXD917533 AMT917533:ANH917533 ACX917533:ADL917533 TB917533:TP917533 JF917533:JT917533 J917533:X917533 WVR851997:WWF851997 WLV851997:WMJ851997 WBZ851997:WCN851997 VSD851997:VSR851997 VIH851997:VIV851997 UYL851997:UYZ851997 UOP851997:UPD851997 UET851997:UFH851997 TUX851997:TVL851997 TLB851997:TLP851997 TBF851997:TBT851997 SRJ851997:SRX851997 SHN851997:SIB851997 RXR851997:RYF851997 RNV851997:ROJ851997 RDZ851997:REN851997 QUD851997:QUR851997 QKH851997:QKV851997 QAL851997:QAZ851997 PQP851997:PRD851997 PGT851997:PHH851997 OWX851997:OXL851997 ONB851997:ONP851997 ODF851997:ODT851997 NTJ851997:NTX851997 NJN851997:NKB851997 MZR851997:NAF851997 MPV851997:MQJ851997 MFZ851997:MGN851997 LWD851997:LWR851997 LMH851997:LMV851997 LCL851997:LCZ851997 KSP851997:KTD851997 KIT851997:KJH851997 JYX851997:JZL851997 JPB851997:JPP851997 JFF851997:JFT851997 IVJ851997:IVX851997 ILN851997:IMB851997 IBR851997:ICF851997 HRV851997:HSJ851997 HHZ851997:HIN851997 GYD851997:GYR851997 GOH851997:GOV851997 GEL851997:GEZ851997 FUP851997:FVD851997 FKT851997:FLH851997 FAX851997:FBL851997 ERB851997:ERP851997 EHF851997:EHT851997 DXJ851997:DXX851997 DNN851997:DOB851997 DDR851997:DEF851997 CTV851997:CUJ851997 CJZ851997:CKN851997 CAD851997:CAR851997 BQH851997:BQV851997 BGL851997:BGZ851997 AWP851997:AXD851997 AMT851997:ANH851997 ACX851997:ADL851997 TB851997:TP851997 JF851997:JT851997 J851997:X851997 WVR786461:WWF786461 WLV786461:WMJ786461 WBZ786461:WCN786461 VSD786461:VSR786461 VIH786461:VIV786461 UYL786461:UYZ786461 UOP786461:UPD786461 UET786461:UFH786461 TUX786461:TVL786461 TLB786461:TLP786461 TBF786461:TBT786461 SRJ786461:SRX786461 SHN786461:SIB786461 RXR786461:RYF786461 RNV786461:ROJ786461 RDZ786461:REN786461 QUD786461:QUR786461 QKH786461:QKV786461 QAL786461:QAZ786461 PQP786461:PRD786461 PGT786461:PHH786461 OWX786461:OXL786461 ONB786461:ONP786461 ODF786461:ODT786461 NTJ786461:NTX786461 NJN786461:NKB786461 MZR786461:NAF786461 MPV786461:MQJ786461 MFZ786461:MGN786461 LWD786461:LWR786461 LMH786461:LMV786461 LCL786461:LCZ786461 KSP786461:KTD786461 KIT786461:KJH786461 JYX786461:JZL786461 JPB786461:JPP786461 JFF786461:JFT786461 IVJ786461:IVX786461 ILN786461:IMB786461 IBR786461:ICF786461 HRV786461:HSJ786461 HHZ786461:HIN786461 GYD786461:GYR786461 GOH786461:GOV786461 GEL786461:GEZ786461 FUP786461:FVD786461 FKT786461:FLH786461 FAX786461:FBL786461 ERB786461:ERP786461 EHF786461:EHT786461 DXJ786461:DXX786461 DNN786461:DOB786461 DDR786461:DEF786461 CTV786461:CUJ786461 CJZ786461:CKN786461 CAD786461:CAR786461 BQH786461:BQV786461 BGL786461:BGZ786461 AWP786461:AXD786461 AMT786461:ANH786461 ACX786461:ADL786461 TB786461:TP786461 JF786461:JT786461 J786461:X786461 WVR720925:WWF720925 WLV720925:WMJ720925 WBZ720925:WCN720925 VSD720925:VSR720925 VIH720925:VIV720925 UYL720925:UYZ720925 UOP720925:UPD720925 UET720925:UFH720925 TUX720925:TVL720925 TLB720925:TLP720925 TBF720925:TBT720925 SRJ720925:SRX720925 SHN720925:SIB720925 RXR720925:RYF720925 RNV720925:ROJ720925 RDZ720925:REN720925 QUD720925:QUR720925 QKH720925:QKV720925 QAL720925:QAZ720925 PQP720925:PRD720925 PGT720925:PHH720925 OWX720925:OXL720925 ONB720925:ONP720925 ODF720925:ODT720925 NTJ720925:NTX720925 NJN720925:NKB720925 MZR720925:NAF720925 MPV720925:MQJ720925 MFZ720925:MGN720925 LWD720925:LWR720925 LMH720925:LMV720925 LCL720925:LCZ720925 KSP720925:KTD720925 KIT720925:KJH720925 JYX720925:JZL720925 JPB720925:JPP720925 JFF720925:JFT720925 IVJ720925:IVX720925 ILN720925:IMB720925 IBR720925:ICF720925 HRV720925:HSJ720925 HHZ720925:HIN720925 GYD720925:GYR720925 GOH720925:GOV720925 GEL720925:GEZ720925 FUP720925:FVD720925 FKT720925:FLH720925 FAX720925:FBL720925 ERB720925:ERP720925 EHF720925:EHT720925 DXJ720925:DXX720925 DNN720925:DOB720925 DDR720925:DEF720925 CTV720925:CUJ720925 CJZ720925:CKN720925 CAD720925:CAR720925 BQH720925:BQV720925 BGL720925:BGZ720925 AWP720925:AXD720925 AMT720925:ANH720925 ACX720925:ADL720925 TB720925:TP720925 JF720925:JT720925 J720925:X720925 WVR655389:WWF655389 WLV655389:WMJ655389 WBZ655389:WCN655389 VSD655389:VSR655389 VIH655389:VIV655389 UYL655389:UYZ655389 UOP655389:UPD655389 UET655389:UFH655389 TUX655389:TVL655389 TLB655389:TLP655389 TBF655389:TBT655389 SRJ655389:SRX655389 SHN655389:SIB655389 RXR655389:RYF655389 RNV655389:ROJ655389 RDZ655389:REN655389 QUD655389:QUR655389 QKH655389:QKV655389 QAL655389:QAZ655389 PQP655389:PRD655389 PGT655389:PHH655389 OWX655389:OXL655389 ONB655389:ONP655389 ODF655389:ODT655389 NTJ655389:NTX655389 NJN655389:NKB655389 MZR655389:NAF655389 MPV655389:MQJ655389 MFZ655389:MGN655389 LWD655389:LWR655389 LMH655389:LMV655389 LCL655389:LCZ655389 KSP655389:KTD655389 KIT655389:KJH655389 JYX655389:JZL655389 JPB655389:JPP655389 JFF655389:JFT655389 IVJ655389:IVX655389 ILN655389:IMB655389 IBR655389:ICF655389 HRV655389:HSJ655389 HHZ655389:HIN655389 GYD655389:GYR655389 GOH655389:GOV655389 GEL655389:GEZ655389 FUP655389:FVD655389 FKT655389:FLH655389 FAX655389:FBL655389 ERB655389:ERP655389 EHF655389:EHT655389 DXJ655389:DXX655389 DNN655389:DOB655389 DDR655389:DEF655389 CTV655389:CUJ655389 CJZ655389:CKN655389 CAD655389:CAR655389 BQH655389:BQV655389 BGL655389:BGZ655389 AWP655389:AXD655389 AMT655389:ANH655389 ACX655389:ADL655389 TB655389:TP655389 JF655389:JT655389 J655389:X655389 WVR589853:WWF589853 WLV589853:WMJ589853 WBZ589853:WCN589853 VSD589853:VSR589853 VIH589853:VIV589853 UYL589853:UYZ589853 UOP589853:UPD589853 UET589853:UFH589853 TUX589853:TVL589853 TLB589853:TLP589853 TBF589853:TBT589853 SRJ589853:SRX589853 SHN589853:SIB589853 RXR589853:RYF589853 RNV589853:ROJ589853 RDZ589853:REN589853 QUD589853:QUR589853 QKH589853:QKV589853 QAL589853:QAZ589853 PQP589853:PRD589853 PGT589853:PHH589853 OWX589853:OXL589853 ONB589853:ONP589853 ODF589853:ODT589853 NTJ589853:NTX589853 NJN589853:NKB589853 MZR589853:NAF589853 MPV589853:MQJ589853 MFZ589853:MGN589853 LWD589853:LWR589853 LMH589853:LMV589853 LCL589853:LCZ589853 KSP589853:KTD589853 KIT589853:KJH589853 JYX589853:JZL589853 JPB589853:JPP589853 JFF589853:JFT589853 IVJ589853:IVX589853 ILN589853:IMB589853 IBR589853:ICF589853 HRV589853:HSJ589853 HHZ589853:HIN589853 GYD589853:GYR589853 GOH589853:GOV589853 GEL589853:GEZ589853 FUP589853:FVD589853 FKT589853:FLH589853 FAX589853:FBL589853 ERB589853:ERP589853 EHF589853:EHT589853 DXJ589853:DXX589853 DNN589853:DOB589853 DDR589853:DEF589853 CTV589853:CUJ589853 CJZ589853:CKN589853 CAD589853:CAR589853 BQH589853:BQV589853 BGL589853:BGZ589853 AWP589853:AXD589853 AMT589853:ANH589853 ACX589853:ADL589853 TB589853:TP589853 JF589853:JT589853 J589853:X589853 WVR524317:WWF524317 WLV524317:WMJ524317 WBZ524317:WCN524317 VSD524317:VSR524317 VIH524317:VIV524317 UYL524317:UYZ524317 UOP524317:UPD524317 UET524317:UFH524317 TUX524317:TVL524317 TLB524317:TLP524317 TBF524317:TBT524317 SRJ524317:SRX524317 SHN524317:SIB524317 RXR524317:RYF524317 RNV524317:ROJ524317 RDZ524317:REN524317 QUD524317:QUR524317 QKH524317:QKV524317 QAL524317:QAZ524317 PQP524317:PRD524317 PGT524317:PHH524317 OWX524317:OXL524317 ONB524317:ONP524317 ODF524317:ODT524317 NTJ524317:NTX524317 NJN524317:NKB524317 MZR524317:NAF524317 MPV524317:MQJ524317 MFZ524317:MGN524317 LWD524317:LWR524317 LMH524317:LMV524317 LCL524317:LCZ524317 KSP524317:KTD524317 KIT524317:KJH524317 JYX524317:JZL524317 JPB524317:JPP524317 JFF524317:JFT524317 IVJ524317:IVX524317 ILN524317:IMB524317 IBR524317:ICF524317 HRV524317:HSJ524317 HHZ524317:HIN524317 GYD524317:GYR524317 GOH524317:GOV524317 GEL524317:GEZ524317 FUP524317:FVD524317 FKT524317:FLH524317 FAX524317:FBL524317 ERB524317:ERP524317 EHF524317:EHT524317 DXJ524317:DXX524317 DNN524317:DOB524317 DDR524317:DEF524317 CTV524317:CUJ524317 CJZ524317:CKN524317 CAD524317:CAR524317 BQH524317:BQV524317 BGL524317:BGZ524317 AWP524317:AXD524317 AMT524317:ANH524317 ACX524317:ADL524317 TB524317:TP524317 JF524317:JT524317 J524317:X524317 WVR458781:WWF458781 WLV458781:WMJ458781 WBZ458781:WCN458781 VSD458781:VSR458781 VIH458781:VIV458781 UYL458781:UYZ458781 UOP458781:UPD458781 UET458781:UFH458781 TUX458781:TVL458781 TLB458781:TLP458781 TBF458781:TBT458781 SRJ458781:SRX458781 SHN458781:SIB458781 RXR458781:RYF458781 RNV458781:ROJ458781 RDZ458781:REN458781 QUD458781:QUR458781 QKH458781:QKV458781 QAL458781:QAZ458781 PQP458781:PRD458781 PGT458781:PHH458781 OWX458781:OXL458781 ONB458781:ONP458781 ODF458781:ODT458781 NTJ458781:NTX458781 NJN458781:NKB458781 MZR458781:NAF458781 MPV458781:MQJ458781 MFZ458781:MGN458781 LWD458781:LWR458781 LMH458781:LMV458781 LCL458781:LCZ458781 KSP458781:KTD458781 KIT458781:KJH458781 JYX458781:JZL458781 JPB458781:JPP458781 JFF458781:JFT458781 IVJ458781:IVX458781 ILN458781:IMB458781 IBR458781:ICF458781 HRV458781:HSJ458781 HHZ458781:HIN458781 GYD458781:GYR458781 GOH458781:GOV458781 GEL458781:GEZ458781 FUP458781:FVD458781 FKT458781:FLH458781 FAX458781:FBL458781 ERB458781:ERP458781 EHF458781:EHT458781 DXJ458781:DXX458781 DNN458781:DOB458781 DDR458781:DEF458781 CTV458781:CUJ458781 CJZ458781:CKN458781 CAD458781:CAR458781 BQH458781:BQV458781 BGL458781:BGZ458781 AWP458781:AXD458781 AMT458781:ANH458781 ACX458781:ADL458781 TB458781:TP458781 JF458781:JT458781 J458781:X458781 WVR393245:WWF393245 WLV393245:WMJ393245 WBZ393245:WCN393245 VSD393245:VSR393245 VIH393245:VIV393245 UYL393245:UYZ393245 UOP393245:UPD393245 UET393245:UFH393245 TUX393245:TVL393245 TLB393245:TLP393245 TBF393245:TBT393245 SRJ393245:SRX393245 SHN393245:SIB393245 RXR393245:RYF393245 RNV393245:ROJ393245 RDZ393245:REN393245 QUD393245:QUR393245 QKH393245:QKV393245 QAL393245:QAZ393245 PQP393245:PRD393245 PGT393245:PHH393245 OWX393245:OXL393245 ONB393245:ONP393245 ODF393245:ODT393245 NTJ393245:NTX393245 NJN393245:NKB393245 MZR393245:NAF393245 MPV393245:MQJ393245 MFZ393245:MGN393245 LWD393245:LWR393245 LMH393245:LMV393245 LCL393245:LCZ393245 KSP393245:KTD393245 KIT393245:KJH393245 JYX393245:JZL393245 JPB393245:JPP393245 JFF393245:JFT393245 IVJ393245:IVX393245 ILN393245:IMB393245 IBR393245:ICF393245 HRV393245:HSJ393245 HHZ393245:HIN393245 GYD393245:GYR393245 GOH393245:GOV393245 GEL393245:GEZ393245 FUP393245:FVD393245 FKT393245:FLH393245 FAX393245:FBL393245 ERB393245:ERP393245 EHF393245:EHT393245 DXJ393245:DXX393245 DNN393245:DOB393245 DDR393245:DEF393245 CTV393245:CUJ393245 CJZ393245:CKN393245 CAD393245:CAR393245 BQH393245:BQV393245 BGL393245:BGZ393245 AWP393245:AXD393245 AMT393245:ANH393245 ACX393245:ADL393245 TB393245:TP393245 JF393245:JT393245 J393245:X393245 WVR327709:WWF327709 WLV327709:WMJ327709 WBZ327709:WCN327709 VSD327709:VSR327709 VIH327709:VIV327709 UYL327709:UYZ327709 UOP327709:UPD327709 UET327709:UFH327709 TUX327709:TVL327709 TLB327709:TLP327709 TBF327709:TBT327709 SRJ327709:SRX327709 SHN327709:SIB327709 RXR327709:RYF327709 RNV327709:ROJ327709 RDZ327709:REN327709 QUD327709:QUR327709 QKH327709:QKV327709 QAL327709:QAZ327709 PQP327709:PRD327709 PGT327709:PHH327709 OWX327709:OXL327709 ONB327709:ONP327709 ODF327709:ODT327709 NTJ327709:NTX327709 NJN327709:NKB327709 MZR327709:NAF327709 MPV327709:MQJ327709 MFZ327709:MGN327709 LWD327709:LWR327709 LMH327709:LMV327709 LCL327709:LCZ327709 KSP327709:KTD327709 KIT327709:KJH327709 JYX327709:JZL327709 JPB327709:JPP327709 JFF327709:JFT327709 IVJ327709:IVX327709 ILN327709:IMB327709 IBR327709:ICF327709 HRV327709:HSJ327709 HHZ327709:HIN327709 GYD327709:GYR327709 GOH327709:GOV327709 GEL327709:GEZ327709 FUP327709:FVD327709 FKT327709:FLH327709 FAX327709:FBL327709 ERB327709:ERP327709 EHF327709:EHT327709 DXJ327709:DXX327709 DNN327709:DOB327709 DDR327709:DEF327709 CTV327709:CUJ327709 CJZ327709:CKN327709 CAD327709:CAR327709 BQH327709:BQV327709 BGL327709:BGZ327709 AWP327709:AXD327709 AMT327709:ANH327709 ACX327709:ADL327709 TB327709:TP327709 JF327709:JT327709 J327709:X327709 WVR262173:WWF262173 WLV262173:WMJ262173 WBZ262173:WCN262173 VSD262173:VSR262173 VIH262173:VIV262173 UYL262173:UYZ262173 UOP262173:UPD262173 UET262173:UFH262173 TUX262173:TVL262173 TLB262173:TLP262173 TBF262173:TBT262173 SRJ262173:SRX262173 SHN262173:SIB262173 RXR262173:RYF262173 RNV262173:ROJ262173 RDZ262173:REN262173 QUD262173:QUR262173 QKH262173:QKV262173 QAL262173:QAZ262173 PQP262173:PRD262173 PGT262173:PHH262173 OWX262173:OXL262173 ONB262173:ONP262173 ODF262173:ODT262173 NTJ262173:NTX262173 NJN262173:NKB262173 MZR262173:NAF262173 MPV262173:MQJ262173 MFZ262173:MGN262173 LWD262173:LWR262173 LMH262173:LMV262173 LCL262173:LCZ262173 KSP262173:KTD262173 KIT262173:KJH262173 JYX262173:JZL262173 JPB262173:JPP262173 JFF262173:JFT262173 IVJ262173:IVX262173 ILN262173:IMB262173 IBR262173:ICF262173 HRV262173:HSJ262173 HHZ262173:HIN262173 GYD262173:GYR262173 GOH262173:GOV262173 GEL262173:GEZ262173 FUP262173:FVD262173 FKT262173:FLH262173 FAX262173:FBL262173 ERB262173:ERP262173 EHF262173:EHT262173 DXJ262173:DXX262173 DNN262173:DOB262173 DDR262173:DEF262173 CTV262173:CUJ262173 CJZ262173:CKN262173 CAD262173:CAR262173 BQH262173:BQV262173 BGL262173:BGZ262173 AWP262173:AXD262173 AMT262173:ANH262173 ACX262173:ADL262173 TB262173:TP262173 JF262173:JT262173 J262173:X262173 WVR196637:WWF196637 WLV196637:WMJ196637 WBZ196637:WCN196637 VSD196637:VSR196637 VIH196637:VIV196637 UYL196637:UYZ196637 UOP196637:UPD196637 UET196637:UFH196637 TUX196637:TVL196637 TLB196637:TLP196637 TBF196637:TBT196637 SRJ196637:SRX196637 SHN196637:SIB196637 RXR196637:RYF196637 RNV196637:ROJ196637 RDZ196637:REN196637 QUD196637:QUR196637 QKH196637:QKV196637 QAL196637:QAZ196637 PQP196637:PRD196637 PGT196637:PHH196637 OWX196637:OXL196637 ONB196637:ONP196637 ODF196637:ODT196637 NTJ196637:NTX196637 NJN196637:NKB196637 MZR196637:NAF196637 MPV196637:MQJ196637 MFZ196637:MGN196637 LWD196637:LWR196637 LMH196637:LMV196637 LCL196637:LCZ196637 KSP196637:KTD196637 KIT196637:KJH196637 JYX196637:JZL196637 JPB196637:JPP196637 JFF196637:JFT196637 IVJ196637:IVX196637 ILN196637:IMB196637 IBR196637:ICF196637 HRV196637:HSJ196637 HHZ196637:HIN196637 GYD196637:GYR196637 GOH196637:GOV196637 GEL196637:GEZ196637 FUP196637:FVD196637 FKT196637:FLH196637 FAX196637:FBL196637 ERB196637:ERP196637 EHF196637:EHT196637 DXJ196637:DXX196637 DNN196637:DOB196637 DDR196637:DEF196637 CTV196637:CUJ196637 CJZ196637:CKN196637 CAD196637:CAR196637 BQH196637:BQV196637 BGL196637:BGZ196637 AWP196637:AXD196637 AMT196637:ANH196637 ACX196637:ADL196637 TB196637:TP196637 JF196637:JT196637 J196637:X196637 WVR131101:WWF131101 WLV131101:WMJ131101 WBZ131101:WCN131101 VSD131101:VSR131101 VIH131101:VIV131101 UYL131101:UYZ131101 UOP131101:UPD131101 UET131101:UFH131101 TUX131101:TVL131101 TLB131101:TLP131101 TBF131101:TBT131101 SRJ131101:SRX131101 SHN131101:SIB131101 RXR131101:RYF131101 RNV131101:ROJ131101 RDZ131101:REN131101 QUD131101:QUR131101 QKH131101:QKV131101 QAL131101:QAZ131101 PQP131101:PRD131101 PGT131101:PHH131101 OWX131101:OXL131101 ONB131101:ONP131101 ODF131101:ODT131101 NTJ131101:NTX131101 NJN131101:NKB131101 MZR131101:NAF131101 MPV131101:MQJ131101 MFZ131101:MGN131101 LWD131101:LWR131101 LMH131101:LMV131101 LCL131101:LCZ131101 KSP131101:KTD131101 KIT131101:KJH131101 JYX131101:JZL131101 JPB131101:JPP131101 JFF131101:JFT131101 IVJ131101:IVX131101 ILN131101:IMB131101 IBR131101:ICF131101 HRV131101:HSJ131101 HHZ131101:HIN131101 GYD131101:GYR131101 GOH131101:GOV131101 GEL131101:GEZ131101 FUP131101:FVD131101 FKT131101:FLH131101 FAX131101:FBL131101 ERB131101:ERP131101 EHF131101:EHT131101 DXJ131101:DXX131101 DNN131101:DOB131101 DDR131101:DEF131101 CTV131101:CUJ131101 CJZ131101:CKN131101 CAD131101:CAR131101 BQH131101:BQV131101 BGL131101:BGZ131101 AWP131101:AXD131101 AMT131101:ANH131101 ACX131101:ADL131101 TB131101:TP131101 JF131101:JT131101 J131101:X131101 WVR65565:WWF65565 WLV65565:WMJ65565 WBZ65565:WCN65565 VSD65565:VSR65565 VIH65565:VIV65565 UYL65565:UYZ65565 UOP65565:UPD65565 UET65565:UFH65565 TUX65565:TVL65565 TLB65565:TLP65565 TBF65565:TBT65565 SRJ65565:SRX65565 SHN65565:SIB65565 RXR65565:RYF65565 RNV65565:ROJ65565 RDZ65565:REN65565 QUD65565:QUR65565 QKH65565:QKV65565 QAL65565:QAZ65565 PQP65565:PRD65565 PGT65565:PHH65565 OWX65565:OXL65565 ONB65565:ONP65565 ODF65565:ODT65565 NTJ65565:NTX65565 NJN65565:NKB65565 MZR65565:NAF65565 MPV65565:MQJ65565 MFZ65565:MGN65565 LWD65565:LWR65565 LMH65565:LMV65565 LCL65565:LCZ65565 KSP65565:KTD65565 KIT65565:KJH65565 JYX65565:JZL65565 JPB65565:JPP65565 JFF65565:JFT65565 IVJ65565:IVX65565 ILN65565:IMB65565 IBR65565:ICF65565 HRV65565:HSJ65565 HHZ65565:HIN65565 GYD65565:GYR65565 GOH65565:GOV65565 GEL65565:GEZ65565 FUP65565:FVD65565 FKT65565:FLH65565 FAX65565:FBL65565 ERB65565:ERP65565 EHF65565:EHT65565 DXJ65565:DXX65565 DNN65565:DOB65565 DDR65565:DEF65565 CTV65565:CUJ65565 CJZ65565:CKN65565 CAD65565:CAR65565 BQH65565:BQV65565 BGL65565:BGZ65565 AWP65565:AXD65565 AMT65565:ANH65565 ACX65565:ADL65565 TB65565:TP65565 JF65565:JT65565 J65565:X65565 WVR54:WWF54 WLV54:WMJ54 WBZ54:WCN54 VSD54:VSR54 VIH54:VIV54 UYL54:UYZ54 UOP54:UPD54 UET54:UFH54 TUX54:TVL54 TLB54:TLP54 TBF54:TBT54 SRJ54:SRX54 SHN54:SIB54 RXR54:RYF54 RNV54:ROJ54 RDZ54:REN54 QUD54:QUR54 QKH54:QKV54 QAL54:QAZ54 PQP54:PRD54 PGT54:PHH54 OWX54:OXL54 ONB54:ONP54 ODF54:ODT54 NTJ54:NTX54 NJN54:NKB54 MZR54:NAF54 MPV54:MQJ54 MFZ54:MGN54 LWD54:LWR54 LMH54:LMV54 LCL54:LCZ54 KSP54:KTD54 KIT54:KJH54 JYX54:JZL54 JPB54:JPP54 JFF54:JFT54 IVJ54:IVX54 ILN54:IMB54 IBR54:ICF54 HRV54:HSJ54 HHZ54:HIN54 GYD54:GYR54 GOH54:GOV54 GEL54:GEZ54 FUP54:FVD54 FKT54:FLH54 FAX54:FBL54 ERB54:ERP54 EHF54:EHT54 DXJ54:DXX54 DNN54:DOB54 DDR54:DEF54 CTV54:CUJ54 CJZ54:CKN54 CAD54:CAR54 BQH54:BQV54 BGL54:BGZ54 AWP54:AXD54 AMT54:ANH54 ACX54:ADL54 TB54:TP54 JF54:JT54 J54:X54 WVR983067:WWF983067 WLV983067:WMJ983067 WBZ983067:WCN983067 VSD983067:VSR983067 VIH983067:VIV983067 UYL983067:UYZ983067 UOP983067:UPD983067 UET983067:UFH983067 TUX983067:TVL983067 TLB983067:TLP983067 TBF983067:TBT983067 SRJ983067:SRX983067 SHN983067:SIB983067 RXR983067:RYF983067 RNV983067:ROJ983067 RDZ983067:REN983067 QUD983067:QUR983067 QKH983067:QKV983067 QAL983067:QAZ983067 PQP983067:PRD983067 PGT983067:PHH983067 OWX983067:OXL983067 ONB983067:ONP983067 ODF983067:ODT983067 NTJ983067:NTX983067 NJN983067:NKB983067 MZR983067:NAF983067 MPV983067:MQJ983067 MFZ983067:MGN983067 LWD983067:LWR983067 LMH983067:LMV983067 LCL983067:LCZ983067 KSP983067:KTD983067 KIT983067:KJH983067 JYX983067:JZL983067 JPB983067:JPP983067 JFF983067:JFT983067 IVJ983067:IVX983067 ILN983067:IMB983067 IBR983067:ICF983067 HRV983067:HSJ983067 HHZ983067:HIN983067 GYD983067:GYR983067 GOH983067:GOV983067 GEL983067:GEZ983067 FUP983067:FVD983067 FKT983067:FLH983067 FAX983067:FBL983067 ERB983067:ERP983067 EHF983067:EHT983067 DXJ983067:DXX983067 DNN983067:DOB983067 DDR983067:DEF983067 CTV983067:CUJ983067 CJZ983067:CKN983067 CAD983067:CAR983067 BQH983067:BQV983067 BGL983067:BGZ983067 AWP983067:AXD983067 AMT983067:ANH983067 ACX983067:ADL983067 TB983067:TP983067 JF983067:JT983067 J983067:X983067 WVR917531:WWF917531 WLV917531:WMJ917531 WBZ917531:WCN917531 VSD917531:VSR917531 VIH917531:VIV917531 UYL917531:UYZ917531 UOP917531:UPD917531 UET917531:UFH917531 TUX917531:TVL917531 TLB917531:TLP917531 TBF917531:TBT917531 SRJ917531:SRX917531 SHN917531:SIB917531 RXR917531:RYF917531 RNV917531:ROJ917531 RDZ917531:REN917531 QUD917531:QUR917531 QKH917531:QKV917531 QAL917531:QAZ917531 PQP917531:PRD917531 PGT917531:PHH917531 OWX917531:OXL917531 ONB917531:ONP917531 ODF917531:ODT917531 NTJ917531:NTX917531 NJN917531:NKB917531 MZR917531:NAF917531 MPV917531:MQJ917531 MFZ917531:MGN917531 LWD917531:LWR917531 LMH917531:LMV917531 LCL917531:LCZ917531 KSP917531:KTD917531 KIT917531:KJH917531 JYX917531:JZL917531 JPB917531:JPP917531 JFF917531:JFT917531 IVJ917531:IVX917531 ILN917531:IMB917531 IBR917531:ICF917531 HRV917531:HSJ917531 HHZ917531:HIN917531 GYD917531:GYR917531 GOH917531:GOV917531 GEL917531:GEZ917531 FUP917531:FVD917531 FKT917531:FLH917531 FAX917531:FBL917531 ERB917531:ERP917531 EHF917531:EHT917531 DXJ917531:DXX917531 DNN917531:DOB917531 DDR917531:DEF917531 CTV917531:CUJ917531 CJZ917531:CKN917531 CAD917531:CAR917531 BQH917531:BQV917531 BGL917531:BGZ917531 AWP917531:AXD917531 AMT917531:ANH917531 ACX917531:ADL917531 TB917531:TP917531 JF917531:JT917531 J917531:X917531 WVR851995:WWF851995 WLV851995:WMJ851995 WBZ851995:WCN851995 VSD851995:VSR851995 VIH851995:VIV851995 UYL851995:UYZ851995 UOP851995:UPD851995 UET851995:UFH851995 TUX851995:TVL851995 TLB851995:TLP851995 TBF851995:TBT851995 SRJ851995:SRX851995 SHN851995:SIB851995 RXR851995:RYF851995 RNV851995:ROJ851995 RDZ851995:REN851995 QUD851995:QUR851995 QKH851995:QKV851995 QAL851995:QAZ851995 PQP851995:PRD851995 PGT851995:PHH851995 OWX851995:OXL851995 ONB851995:ONP851995 ODF851995:ODT851995 NTJ851995:NTX851995 NJN851995:NKB851995 MZR851995:NAF851995 MPV851995:MQJ851995 MFZ851995:MGN851995 LWD851995:LWR851995 LMH851995:LMV851995 LCL851995:LCZ851995 KSP851995:KTD851995 KIT851995:KJH851995 JYX851995:JZL851995 JPB851995:JPP851995 JFF851995:JFT851995 IVJ851995:IVX851995 ILN851995:IMB851995 IBR851995:ICF851995 HRV851995:HSJ851995 HHZ851995:HIN851995 GYD851995:GYR851995 GOH851995:GOV851995 GEL851995:GEZ851995 FUP851995:FVD851995 FKT851995:FLH851995 FAX851995:FBL851995 ERB851995:ERP851995 EHF851995:EHT851995 DXJ851995:DXX851995 DNN851995:DOB851995 DDR851995:DEF851995 CTV851995:CUJ851995 CJZ851995:CKN851995 CAD851995:CAR851995 BQH851995:BQV851995 BGL851995:BGZ851995 AWP851995:AXD851995 AMT851995:ANH851995 ACX851995:ADL851995 TB851995:TP851995 JF851995:JT851995 J851995:X851995 WVR786459:WWF786459 WLV786459:WMJ786459 WBZ786459:WCN786459 VSD786459:VSR786459 VIH786459:VIV786459 UYL786459:UYZ786459 UOP786459:UPD786459 UET786459:UFH786459 TUX786459:TVL786459 TLB786459:TLP786459 TBF786459:TBT786459 SRJ786459:SRX786459 SHN786459:SIB786459 RXR786459:RYF786459 RNV786459:ROJ786459 RDZ786459:REN786459 QUD786459:QUR786459 QKH786459:QKV786459 QAL786459:QAZ786459 PQP786459:PRD786459 PGT786459:PHH786459 OWX786459:OXL786459 ONB786459:ONP786459 ODF786459:ODT786459 NTJ786459:NTX786459 NJN786459:NKB786459 MZR786459:NAF786459 MPV786459:MQJ786459 MFZ786459:MGN786459 LWD786459:LWR786459 LMH786459:LMV786459 LCL786459:LCZ786459 KSP786459:KTD786459 KIT786459:KJH786459 JYX786459:JZL786459 JPB786459:JPP786459 JFF786459:JFT786459 IVJ786459:IVX786459 ILN786459:IMB786459 IBR786459:ICF786459 HRV786459:HSJ786459 HHZ786459:HIN786459 GYD786459:GYR786459 GOH786459:GOV786459 GEL786459:GEZ786459 FUP786459:FVD786459 FKT786459:FLH786459 FAX786459:FBL786459 ERB786459:ERP786459 EHF786459:EHT786459 DXJ786459:DXX786459 DNN786459:DOB786459 DDR786459:DEF786459 CTV786459:CUJ786459 CJZ786459:CKN786459 CAD786459:CAR786459 BQH786459:BQV786459 BGL786459:BGZ786459 AWP786459:AXD786459 AMT786459:ANH786459 ACX786459:ADL786459 TB786459:TP786459 JF786459:JT786459 J786459:X786459 WVR720923:WWF720923 WLV720923:WMJ720923 WBZ720923:WCN720923 VSD720923:VSR720923 VIH720923:VIV720923 UYL720923:UYZ720923 UOP720923:UPD720923 UET720923:UFH720923 TUX720923:TVL720923 TLB720923:TLP720923 TBF720923:TBT720923 SRJ720923:SRX720923 SHN720923:SIB720923 RXR720923:RYF720923 RNV720923:ROJ720923 RDZ720923:REN720923 QUD720923:QUR720923 QKH720923:QKV720923 QAL720923:QAZ720923 PQP720923:PRD720923 PGT720923:PHH720923 OWX720923:OXL720923 ONB720923:ONP720923 ODF720923:ODT720923 NTJ720923:NTX720923 NJN720923:NKB720923 MZR720923:NAF720923 MPV720923:MQJ720923 MFZ720923:MGN720923 LWD720923:LWR720923 LMH720923:LMV720923 LCL720923:LCZ720923 KSP720923:KTD720923 KIT720923:KJH720923 JYX720923:JZL720923 JPB720923:JPP720923 JFF720923:JFT720923 IVJ720923:IVX720923 ILN720923:IMB720923 IBR720923:ICF720923 HRV720923:HSJ720923 HHZ720923:HIN720923 GYD720923:GYR720923 GOH720923:GOV720923 GEL720923:GEZ720923 FUP720923:FVD720923 FKT720923:FLH720923 FAX720923:FBL720923 ERB720923:ERP720923 EHF720923:EHT720923 DXJ720923:DXX720923 DNN720923:DOB720923 DDR720923:DEF720923 CTV720923:CUJ720923 CJZ720923:CKN720923 CAD720923:CAR720923 BQH720923:BQV720923 BGL720923:BGZ720923 AWP720923:AXD720923 AMT720923:ANH720923 ACX720923:ADL720923 TB720923:TP720923 JF720923:JT720923 J720923:X720923 WVR655387:WWF655387 WLV655387:WMJ655387 WBZ655387:WCN655387 VSD655387:VSR655387 VIH655387:VIV655387 UYL655387:UYZ655387 UOP655387:UPD655387 UET655387:UFH655387 TUX655387:TVL655387 TLB655387:TLP655387 TBF655387:TBT655387 SRJ655387:SRX655387 SHN655387:SIB655387 RXR655387:RYF655387 RNV655387:ROJ655387 RDZ655387:REN655387 QUD655387:QUR655387 QKH655387:QKV655387 QAL655387:QAZ655387 PQP655387:PRD655387 PGT655387:PHH655387 OWX655387:OXL655387 ONB655387:ONP655387 ODF655387:ODT655387 NTJ655387:NTX655387 NJN655387:NKB655387 MZR655387:NAF655387 MPV655387:MQJ655387 MFZ655387:MGN655387 LWD655387:LWR655387 LMH655387:LMV655387 LCL655387:LCZ655387 KSP655387:KTD655387 KIT655387:KJH655387 JYX655387:JZL655387 JPB655387:JPP655387 JFF655387:JFT655387 IVJ655387:IVX655387 ILN655387:IMB655387 IBR655387:ICF655387 HRV655387:HSJ655387 HHZ655387:HIN655387 GYD655387:GYR655387 GOH655387:GOV655387 GEL655387:GEZ655387 FUP655387:FVD655387 FKT655387:FLH655387 FAX655387:FBL655387 ERB655387:ERP655387 EHF655387:EHT655387 DXJ655387:DXX655387 DNN655387:DOB655387 DDR655387:DEF655387 CTV655387:CUJ655387 CJZ655387:CKN655387 CAD655387:CAR655387 BQH655387:BQV655387 BGL655387:BGZ655387 AWP655387:AXD655387 AMT655387:ANH655387 ACX655387:ADL655387 TB655387:TP655387 JF655387:JT655387 J655387:X655387 WVR589851:WWF589851 WLV589851:WMJ589851 WBZ589851:WCN589851 VSD589851:VSR589851 VIH589851:VIV589851 UYL589851:UYZ589851 UOP589851:UPD589851 UET589851:UFH589851 TUX589851:TVL589851 TLB589851:TLP589851 TBF589851:TBT589851 SRJ589851:SRX589851 SHN589851:SIB589851 RXR589851:RYF589851 RNV589851:ROJ589851 RDZ589851:REN589851 QUD589851:QUR589851 QKH589851:QKV589851 QAL589851:QAZ589851 PQP589851:PRD589851 PGT589851:PHH589851 OWX589851:OXL589851 ONB589851:ONP589851 ODF589851:ODT589851 NTJ589851:NTX589851 NJN589851:NKB589851 MZR589851:NAF589851 MPV589851:MQJ589851 MFZ589851:MGN589851 LWD589851:LWR589851 LMH589851:LMV589851 LCL589851:LCZ589851 KSP589851:KTD589851 KIT589851:KJH589851 JYX589851:JZL589851 JPB589851:JPP589851 JFF589851:JFT589851 IVJ589851:IVX589851 ILN589851:IMB589851 IBR589851:ICF589851 HRV589851:HSJ589851 HHZ589851:HIN589851 GYD589851:GYR589851 GOH589851:GOV589851 GEL589851:GEZ589851 FUP589851:FVD589851 FKT589851:FLH589851 FAX589851:FBL589851 ERB589851:ERP589851 EHF589851:EHT589851 DXJ589851:DXX589851 DNN589851:DOB589851 DDR589851:DEF589851 CTV589851:CUJ589851 CJZ589851:CKN589851 CAD589851:CAR589851 BQH589851:BQV589851 BGL589851:BGZ589851 AWP589851:AXD589851 AMT589851:ANH589851 ACX589851:ADL589851 TB589851:TP589851 JF589851:JT589851 J589851:X589851 WVR524315:WWF524315 WLV524315:WMJ524315 WBZ524315:WCN524315 VSD524315:VSR524315 VIH524315:VIV524315 UYL524315:UYZ524315 UOP524315:UPD524315 UET524315:UFH524315 TUX524315:TVL524315 TLB524315:TLP524315 TBF524315:TBT524315 SRJ524315:SRX524315 SHN524315:SIB524315 RXR524315:RYF524315 RNV524315:ROJ524315 RDZ524315:REN524315 QUD524315:QUR524315 QKH524315:QKV524315 QAL524315:QAZ524315 PQP524315:PRD524315 PGT524315:PHH524315 OWX524315:OXL524315 ONB524315:ONP524315 ODF524315:ODT524315 NTJ524315:NTX524315 NJN524315:NKB524315 MZR524315:NAF524315 MPV524315:MQJ524315 MFZ524315:MGN524315 LWD524315:LWR524315 LMH524315:LMV524315 LCL524315:LCZ524315 KSP524315:KTD524315 KIT524315:KJH524315 JYX524315:JZL524315 JPB524315:JPP524315 JFF524315:JFT524315 IVJ524315:IVX524315 ILN524315:IMB524315 IBR524315:ICF524315 HRV524315:HSJ524315 HHZ524315:HIN524315 GYD524315:GYR524315 GOH524315:GOV524315 GEL524315:GEZ524315 FUP524315:FVD524315 FKT524315:FLH524315 FAX524315:FBL524315 ERB524315:ERP524315 EHF524315:EHT524315 DXJ524315:DXX524315 DNN524315:DOB524315 DDR524315:DEF524315 CTV524315:CUJ524315 CJZ524315:CKN524315 CAD524315:CAR524315 BQH524315:BQV524315 BGL524315:BGZ524315 AWP524315:AXD524315 AMT524315:ANH524315 ACX524315:ADL524315 TB524315:TP524315 JF524315:JT524315 J524315:X524315 WVR458779:WWF458779 WLV458779:WMJ458779 WBZ458779:WCN458779 VSD458779:VSR458779 VIH458779:VIV458779 UYL458779:UYZ458779 UOP458779:UPD458779 UET458779:UFH458779 TUX458779:TVL458779 TLB458779:TLP458779 TBF458779:TBT458779 SRJ458779:SRX458779 SHN458779:SIB458779 RXR458779:RYF458779 RNV458779:ROJ458779 RDZ458779:REN458779 QUD458779:QUR458779 QKH458779:QKV458779 QAL458779:QAZ458779 PQP458779:PRD458779 PGT458779:PHH458779 OWX458779:OXL458779 ONB458779:ONP458779 ODF458779:ODT458779 NTJ458779:NTX458779 NJN458779:NKB458779 MZR458779:NAF458779 MPV458779:MQJ458779 MFZ458779:MGN458779 LWD458779:LWR458779 LMH458779:LMV458779 LCL458779:LCZ458779 KSP458779:KTD458779 KIT458779:KJH458779 JYX458779:JZL458779 JPB458779:JPP458779 JFF458779:JFT458779 IVJ458779:IVX458779 ILN458779:IMB458779 IBR458779:ICF458779 HRV458779:HSJ458779 HHZ458779:HIN458779 GYD458779:GYR458779 GOH458779:GOV458779 GEL458779:GEZ458779 FUP458779:FVD458779 FKT458779:FLH458779 FAX458779:FBL458779 ERB458779:ERP458779 EHF458779:EHT458779 DXJ458779:DXX458779 DNN458779:DOB458779 DDR458779:DEF458779 CTV458779:CUJ458779 CJZ458779:CKN458779 CAD458779:CAR458779 BQH458779:BQV458779 BGL458779:BGZ458779 AWP458779:AXD458779 AMT458779:ANH458779 ACX458779:ADL458779 TB458779:TP458779 JF458779:JT458779 J458779:X458779 WVR393243:WWF393243 WLV393243:WMJ393243 WBZ393243:WCN393243 VSD393243:VSR393243 VIH393243:VIV393243 UYL393243:UYZ393243 UOP393243:UPD393243 UET393243:UFH393243 TUX393243:TVL393243 TLB393243:TLP393243 TBF393243:TBT393243 SRJ393243:SRX393243 SHN393243:SIB393243 RXR393243:RYF393243 RNV393243:ROJ393243 RDZ393243:REN393243 QUD393243:QUR393243 QKH393243:QKV393243 QAL393243:QAZ393243 PQP393243:PRD393243 PGT393243:PHH393243 OWX393243:OXL393243 ONB393243:ONP393243 ODF393243:ODT393243 NTJ393243:NTX393243 NJN393243:NKB393243 MZR393243:NAF393243 MPV393243:MQJ393243 MFZ393243:MGN393243 LWD393243:LWR393243 LMH393243:LMV393243 LCL393243:LCZ393243 KSP393243:KTD393243 KIT393243:KJH393243 JYX393243:JZL393243 JPB393243:JPP393243 JFF393243:JFT393243 IVJ393243:IVX393243 ILN393243:IMB393243 IBR393243:ICF393243 HRV393243:HSJ393243 HHZ393243:HIN393243 GYD393243:GYR393243 GOH393243:GOV393243 GEL393243:GEZ393243 FUP393243:FVD393243 FKT393243:FLH393243 FAX393243:FBL393243 ERB393243:ERP393243 EHF393243:EHT393243 DXJ393243:DXX393243 DNN393243:DOB393243 DDR393243:DEF393243 CTV393243:CUJ393243 CJZ393243:CKN393243 CAD393243:CAR393243 BQH393243:BQV393243 BGL393243:BGZ393243 AWP393243:AXD393243 AMT393243:ANH393243 ACX393243:ADL393243 TB393243:TP393243 JF393243:JT393243 J393243:X393243 WVR327707:WWF327707 WLV327707:WMJ327707 WBZ327707:WCN327707 VSD327707:VSR327707 VIH327707:VIV327707 UYL327707:UYZ327707 UOP327707:UPD327707 UET327707:UFH327707 TUX327707:TVL327707 TLB327707:TLP327707 TBF327707:TBT327707 SRJ327707:SRX327707 SHN327707:SIB327707 RXR327707:RYF327707 RNV327707:ROJ327707 RDZ327707:REN327707 QUD327707:QUR327707 QKH327707:QKV327707 QAL327707:QAZ327707 PQP327707:PRD327707 PGT327707:PHH327707 OWX327707:OXL327707 ONB327707:ONP327707 ODF327707:ODT327707 NTJ327707:NTX327707 NJN327707:NKB327707 MZR327707:NAF327707 MPV327707:MQJ327707 MFZ327707:MGN327707 LWD327707:LWR327707 LMH327707:LMV327707 LCL327707:LCZ327707 KSP327707:KTD327707 KIT327707:KJH327707 JYX327707:JZL327707 JPB327707:JPP327707 JFF327707:JFT327707 IVJ327707:IVX327707 ILN327707:IMB327707 IBR327707:ICF327707 HRV327707:HSJ327707 HHZ327707:HIN327707 GYD327707:GYR327707 GOH327707:GOV327707 GEL327707:GEZ327707 FUP327707:FVD327707 FKT327707:FLH327707 FAX327707:FBL327707 ERB327707:ERP327707 EHF327707:EHT327707 DXJ327707:DXX327707 DNN327707:DOB327707 DDR327707:DEF327707 CTV327707:CUJ327707 CJZ327707:CKN327707 CAD327707:CAR327707 BQH327707:BQV327707 BGL327707:BGZ327707 AWP327707:AXD327707 AMT327707:ANH327707 ACX327707:ADL327707 TB327707:TP327707 JF327707:JT327707 J327707:X327707 WVR262171:WWF262171 WLV262171:WMJ262171 WBZ262171:WCN262171 VSD262171:VSR262171 VIH262171:VIV262171 UYL262171:UYZ262171 UOP262171:UPD262171 UET262171:UFH262171 TUX262171:TVL262171 TLB262171:TLP262171 TBF262171:TBT262171 SRJ262171:SRX262171 SHN262171:SIB262171 RXR262171:RYF262171 RNV262171:ROJ262171 RDZ262171:REN262171 QUD262171:QUR262171 QKH262171:QKV262171 QAL262171:QAZ262171 PQP262171:PRD262171 PGT262171:PHH262171 OWX262171:OXL262171 ONB262171:ONP262171 ODF262171:ODT262171 NTJ262171:NTX262171 NJN262171:NKB262171 MZR262171:NAF262171 MPV262171:MQJ262171 MFZ262171:MGN262171 LWD262171:LWR262171 LMH262171:LMV262171 LCL262171:LCZ262171 KSP262171:KTD262171 KIT262171:KJH262171 JYX262171:JZL262171 JPB262171:JPP262171 JFF262171:JFT262171 IVJ262171:IVX262171 ILN262171:IMB262171 IBR262171:ICF262171 HRV262171:HSJ262171 HHZ262171:HIN262171 GYD262171:GYR262171 GOH262171:GOV262171 GEL262171:GEZ262171 FUP262171:FVD262171 FKT262171:FLH262171 FAX262171:FBL262171 ERB262171:ERP262171 EHF262171:EHT262171 DXJ262171:DXX262171 DNN262171:DOB262171 DDR262171:DEF262171 CTV262171:CUJ262171 CJZ262171:CKN262171 CAD262171:CAR262171 BQH262171:BQV262171 BGL262171:BGZ262171 AWP262171:AXD262171 AMT262171:ANH262171 ACX262171:ADL262171 TB262171:TP262171 JF262171:JT262171 J262171:X262171 WVR196635:WWF196635 WLV196635:WMJ196635 WBZ196635:WCN196635 VSD196635:VSR196635 VIH196635:VIV196635 UYL196635:UYZ196635 UOP196635:UPD196635 UET196635:UFH196635 TUX196635:TVL196635 TLB196635:TLP196635 TBF196635:TBT196635 SRJ196635:SRX196635 SHN196635:SIB196635 RXR196635:RYF196635 RNV196635:ROJ196635 RDZ196635:REN196635 QUD196635:QUR196635 QKH196635:QKV196635 QAL196635:QAZ196635 PQP196635:PRD196635 PGT196635:PHH196635 OWX196635:OXL196635 ONB196635:ONP196635 ODF196635:ODT196635 NTJ196635:NTX196635 NJN196635:NKB196635 MZR196635:NAF196635 MPV196635:MQJ196635 MFZ196635:MGN196635 LWD196635:LWR196635 LMH196635:LMV196635 LCL196635:LCZ196635 KSP196635:KTD196635 KIT196635:KJH196635 JYX196635:JZL196635 JPB196635:JPP196635 JFF196635:JFT196635 IVJ196635:IVX196635 ILN196635:IMB196635 IBR196635:ICF196635 HRV196635:HSJ196635 HHZ196635:HIN196635 GYD196635:GYR196635 GOH196635:GOV196635 GEL196635:GEZ196635 FUP196635:FVD196635 FKT196635:FLH196635 FAX196635:FBL196635 ERB196635:ERP196635 EHF196635:EHT196635 DXJ196635:DXX196635 DNN196635:DOB196635 DDR196635:DEF196635 CTV196635:CUJ196635 CJZ196635:CKN196635 CAD196635:CAR196635 BQH196635:BQV196635 BGL196635:BGZ196635 AWP196635:AXD196635 AMT196635:ANH196635 ACX196635:ADL196635 TB196635:TP196635 JF196635:JT196635 J196635:X196635 WVR131099:WWF131099 WLV131099:WMJ131099 WBZ131099:WCN131099 VSD131099:VSR131099 VIH131099:VIV131099 UYL131099:UYZ131099 UOP131099:UPD131099 UET131099:UFH131099 TUX131099:TVL131099 TLB131099:TLP131099 TBF131099:TBT131099 SRJ131099:SRX131099 SHN131099:SIB131099 RXR131099:RYF131099 RNV131099:ROJ131099 RDZ131099:REN131099 QUD131099:QUR131099 QKH131099:QKV131099 QAL131099:QAZ131099 PQP131099:PRD131099 PGT131099:PHH131099 OWX131099:OXL131099 ONB131099:ONP131099 ODF131099:ODT131099 NTJ131099:NTX131099 NJN131099:NKB131099 MZR131099:NAF131099 MPV131099:MQJ131099 MFZ131099:MGN131099 LWD131099:LWR131099 LMH131099:LMV131099 LCL131099:LCZ131099 KSP131099:KTD131099 KIT131099:KJH131099 JYX131099:JZL131099 JPB131099:JPP131099 JFF131099:JFT131099 IVJ131099:IVX131099 ILN131099:IMB131099 IBR131099:ICF131099 HRV131099:HSJ131099 HHZ131099:HIN131099 GYD131099:GYR131099 GOH131099:GOV131099 GEL131099:GEZ131099 FUP131099:FVD131099 FKT131099:FLH131099 FAX131099:FBL131099 ERB131099:ERP131099 EHF131099:EHT131099 DXJ131099:DXX131099 DNN131099:DOB131099 DDR131099:DEF131099 CTV131099:CUJ131099 CJZ131099:CKN131099 CAD131099:CAR131099 BQH131099:BQV131099 BGL131099:BGZ131099 AWP131099:AXD131099 AMT131099:ANH131099 ACX131099:ADL131099 TB131099:TP131099 JF131099:JT131099 J131099:X131099 WVR65563:WWF65563 WLV65563:WMJ65563 WBZ65563:WCN65563 VSD65563:VSR65563 VIH65563:VIV65563 UYL65563:UYZ65563 UOP65563:UPD65563 UET65563:UFH65563 TUX65563:TVL65563 TLB65563:TLP65563 TBF65563:TBT65563 SRJ65563:SRX65563 SHN65563:SIB65563 RXR65563:RYF65563 RNV65563:ROJ65563 RDZ65563:REN65563 QUD65563:QUR65563 QKH65563:QKV65563 QAL65563:QAZ65563 PQP65563:PRD65563 PGT65563:PHH65563 OWX65563:OXL65563 ONB65563:ONP65563 ODF65563:ODT65563 NTJ65563:NTX65563 NJN65563:NKB65563 MZR65563:NAF65563 MPV65563:MQJ65563 MFZ65563:MGN65563 LWD65563:LWR65563 LMH65563:LMV65563 LCL65563:LCZ65563 KSP65563:KTD65563 KIT65563:KJH65563 JYX65563:JZL65563 JPB65563:JPP65563 JFF65563:JFT65563 IVJ65563:IVX65563 ILN65563:IMB65563 IBR65563:ICF65563 HRV65563:HSJ65563 HHZ65563:HIN65563 GYD65563:GYR65563 GOH65563:GOV65563 GEL65563:GEZ65563 FUP65563:FVD65563 FKT65563:FLH65563 FAX65563:FBL65563 ERB65563:ERP65563 EHF65563:EHT65563 DXJ65563:DXX65563 DNN65563:DOB65563 DDR65563:DEF65563 CTV65563:CUJ65563 CJZ65563:CKN65563 CAD65563:CAR65563 BQH65563:BQV65563 BGL65563:BGZ65563 AWP65563:AXD65563 AMT65563:ANH65563 ACX65563:ADL65563 TB65563:TP65563 JF65563:JT65563 J65563:X65563 WVR52:WWF52 WLV52:WMJ52 WBZ52:WCN52 VSD52:VSR52 VIH52:VIV52 UYL52:UYZ52 UOP52:UPD52 UET52:UFH52 TUX52:TVL52 TLB52:TLP52 TBF52:TBT52 SRJ52:SRX52 SHN52:SIB52 RXR52:RYF52 RNV52:ROJ52 RDZ52:REN52 QUD52:QUR52 QKH52:QKV52 QAL52:QAZ52 PQP52:PRD52 PGT52:PHH52 OWX52:OXL52 ONB52:ONP52 ODF52:ODT52 NTJ52:NTX52 NJN52:NKB52 MZR52:NAF52 MPV52:MQJ52 MFZ52:MGN52 LWD52:LWR52 LMH52:LMV52 LCL52:LCZ52 KSP52:KTD52 KIT52:KJH52 JYX52:JZL52 JPB52:JPP52 JFF52:JFT52 IVJ52:IVX52 ILN52:IMB52 IBR52:ICF52 HRV52:HSJ52 HHZ52:HIN52 GYD52:GYR52 GOH52:GOV52 GEL52:GEZ52 FUP52:FVD52 FKT52:FLH52 FAX52:FBL52 ERB52:ERP52 EHF52:EHT52 DXJ52:DXX52 DNN52:DOB52 DDR52:DEF52 CTV52:CUJ52 CJZ52:CKN52 CAD52:CAR52 BQH52:BQV52 BGL52:BGZ52 AWP52:AXD52 AMT52:ANH52 ACX52:ADL52 TB52:TP52 JF52:JT52 J52:X52 WVR983065:WWF983065 WLV983065:WMJ983065 WBZ983065:WCN983065 VSD983065:VSR983065 VIH983065:VIV983065 UYL983065:UYZ983065 UOP983065:UPD983065 UET983065:UFH983065 TUX983065:TVL983065 TLB983065:TLP983065 TBF983065:TBT983065 SRJ983065:SRX983065 SHN983065:SIB983065 RXR983065:RYF983065 RNV983065:ROJ983065 RDZ983065:REN983065 QUD983065:QUR983065 QKH983065:QKV983065 QAL983065:QAZ983065 PQP983065:PRD983065 PGT983065:PHH983065 OWX983065:OXL983065 ONB983065:ONP983065 ODF983065:ODT983065 NTJ983065:NTX983065 NJN983065:NKB983065 MZR983065:NAF983065 MPV983065:MQJ983065 MFZ983065:MGN983065 LWD983065:LWR983065 LMH983065:LMV983065 LCL983065:LCZ983065 KSP983065:KTD983065 KIT983065:KJH983065 JYX983065:JZL983065 JPB983065:JPP983065 JFF983065:JFT983065 IVJ983065:IVX983065 ILN983065:IMB983065 IBR983065:ICF983065 HRV983065:HSJ983065 HHZ983065:HIN983065 GYD983065:GYR983065 GOH983065:GOV983065 GEL983065:GEZ983065 FUP983065:FVD983065 FKT983065:FLH983065 FAX983065:FBL983065 ERB983065:ERP983065 EHF983065:EHT983065 DXJ983065:DXX983065 DNN983065:DOB983065 DDR983065:DEF983065 CTV983065:CUJ983065 CJZ983065:CKN983065 CAD983065:CAR983065 BQH983065:BQV983065 BGL983065:BGZ983065 AWP983065:AXD983065 AMT983065:ANH983065 ACX983065:ADL983065 TB983065:TP983065 JF983065:JT983065 J983065:X983065 WVR917529:WWF917529 WLV917529:WMJ917529 WBZ917529:WCN917529 VSD917529:VSR917529 VIH917529:VIV917529 UYL917529:UYZ917529 UOP917529:UPD917529 UET917529:UFH917529 TUX917529:TVL917529 TLB917529:TLP917529 TBF917529:TBT917529 SRJ917529:SRX917529 SHN917529:SIB917529 RXR917529:RYF917529 RNV917529:ROJ917529 RDZ917529:REN917529 QUD917529:QUR917529 QKH917529:QKV917529 QAL917529:QAZ917529 PQP917529:PRD917529 PGT917529:PHH917529 OWX917529:OXL917529 ONB917529:ONP917529 ODF917529:ODT917529 NTJ917529:NTX917529 NJN917529:NKB917529 MZR917529:NAF917529 MPV917529:MQJ917529 MFZ917529:MGN917529 LWD917529:LWR917529 LMH917529:LMV917529 LCL917529:LCZ917529 KSP917529:KTD917529 KIT917529:KJH917529 JYX917529:JZL917529 JPB917529:JPP917529 JFF917529:JFT917529 IVJ917529:IVX917529 ILN917529:IMB917529 IBR917529:ICF917529 HRV917529:HSJ917529 HHZ917529:HIN917529 GYD917529:GYR917529 GOH917529:GOV917529 GEL917529:GEZ917529 FUP917529:FVD917529 FKT917529:FLH917529 FAX917529:FBL917529 ERB917529:ERP917529 EHF917529:EHT917529 DXJ917529:DXX917529 DNN917529:DOB917529 DDR917529:DEF917529 CTV917529:CUJ917529 CJZ917529:CKN917529 CAD917529:CAR917529 BQH917529:BQV917529 BGL917529:BGZ917529 AWP917529:AXD917529 AMT917529:ANH917529 ACX917529:ADL917529 TB917529:TP917529 JF917529:JT917529 J917529:X917529 WVR851993:WWF851993 WLV851993:WMJ851993 WBZ851993:WCN851993 VSD851993:VSR851993 VIH851993:VIV851993 UYL851993:UYZ851993 UOP851993:UPD851993 UET851993:UFH851993 TUX851993:TVL851993 TLB851993:TLP851993 TBF851993:TBT851993 SRJ851993:SRX851993 SHN851993:SIB851993 RXR851993:RYF851993 RNV851993:ROJ851993 RDZ851993:REN851993 QUD851993:QUR851993 QKH851993:QKV851993 QAL851993:QAZ851993 PQP851993:PRD851993 PGT851993:PHH851993 OWX851993:OXL851993 ONB851993:ONP851993 ODF851993:ODT851993 NTJ851993:NTX851993 NJN851993:NKB851993 MZR851993:NAF851993 MPV851993:MQJ851993 MFZ851993:MGN851993 LWD851993:LWR851993 LMH851993:LMV851993 LCL851993:LCZ851993 KSP851993:KTD851993 KIT851993:KJH851993 JYX851993:JZL851993 JPB851993:JPP851993 JFF851993:JFT851993 IVJ851993:IVX851993 ILN851993:IMB851993 IBR851993:ICF851993 HRV851993:HSJ851993 HHZ851993:HIN851993 GYD851993:GYR851993 GOH851993:GOV851993 GEL851993:GEZ851993 FUP851993:FVD851993 FKT851993:FLH851993 FAX851993:FBL851993 ERB851993:ERP851993 EHF851993:EHT851993 DXJ851993:DXX851993 DNN851993:DOB851993 DDR851993:DEF851993 CTV851993:CUJ851993 CJZ851993:CKN851993 CAD851993:CAR851993 BQH851993:BQV851993 BGL851993:BGZ851993 AWP851993:AXD851993 AMT851993:ANH851993 ACX851993:ADL851993 TB851993:TP851993 JF851993:JT851993 J851993:X851993 WVR786457:WWF786457 WLV786457:WMJ786457 WBZ786457:WCN786457 VSD786457:VSR786457 VIH786457:VIV786457 UYL786457:UYZ786457 UOP786457:UPD786457 UET786457:UFH786457 TUX786457:TVL786457 TLB786457:TLP786457 TBF786457:TBT786457 SRJ786457:SRX786457 SHN786457:SIB786457 RXR786457:RYF786457 RNV786457:ROJ786457 RDZ786457:REN786457 QUD786457:QUR786457 QKH786457:QKV786457 QAL786457:QAZ786457 PQP786457:PRD786457 PGT786457:PHH786457 OWX786457:OXL786457 ONB786457:ONP786457 ODF786457:ODT786457 NTJ786457:NTX786457 NJN786457:NKB786457 MZR786457:NAF786457 MPV786457:MQJ786457 MFZ786457:MGN786457 LWD786457:LWR786457 LMH786457:LMV786457 LCL786457:LCZ786457 KSP786457:KTD786457 KIT786457:KJH786457 JYX786457:JZL786457 JPB786457:JPP786457 JFF786457:JFT786457 IVJ786457:IVX786457 ILN786457:IMB786457 IBR786457:ICF786457 HRV786457:HSJ786457 HHZ786457:HIN786457 GYD786457:GYR786457 GOH786457:GOV786457 GEL786457:GEZ786457 FUP786457:FVD786457 FKT786457:FLH786457 FAX786457:FBL786457 ERB786457:ERP786457 EHF786457:EHT786457 DXJ786457:DXX786457 DNN786457:DOB786457 DDR786457:DEF786457 CTV786457:CUJ786457 CJZ786457:CKN786457 CAD786457:CAR786457 BQH786457:BQV786457 BGL786457:BGZ786457 AWP786457:AXD786457 AMT786457:ANH786457 ACX786457:ADL786457 TB786457:TP786457 JF786457:JT786457 J786457:X786457 WVR720921:WWF720921 WLV720921:WMJ720921 WBZ720921:WCN720921 VSD720921:VSR720921 VIH720921:VIV720921 UYL720921:UYZ720921 UOP720921:UPD720921 UET720921:UFH720921 TUX720921:TVL720921 TLB720921:TLP720921 TBF720921:TBT720921 SRJ720921:SRX720921 SHN720921:SIB720921 RXR720921:RYF720921 RNV720921:ROJ720921 RDZ720921:REN720921 QUD720921:QUR720921 QKH720921:QKV720921 QAL720921:QAZ720921 PQP720921:PRD720921 PGT720921:PHH720921 OWX720921:OXL720921 ONB720921:ONP720921 ODF720921:ODT720921 NTJ720921:NTX720921 NJN720921:NKB720921 MZR720921:NAF720921 MPV720921:MQJ720921 MFZ720921:MGN720921 LWD720921:LWR720921 LMH720921:LMV720921 LCL720921:LCZ720921 KSP720921:KTD720921 KIT720921:KJH720921 JYX720921:JZL720921 JPB720921:JPP720921 JFF720921:JFT720921 IVJ720921:IVX720921 ILN720921:IMB720921 IBR720921:ICF720921 HRV720921:HSJ720921 HHZ720921:HIN720921 GYD720921:GYR720921 GOH720921:GOV720921 GEL720921:GEZ720921 FUP720921:FVD720921 FKT720921:FLH720921 FAX720921:FBL720921 ERB720921:ERP720921 EHF720921:EHT720921 DXJ720921:DXX720921 DNN720921:DOB720921 DDR720921:DEF720921 CTV720921:CUJ720921 CJZ720921:CKN720921 CAD720921:CAR720921 BQH720921:BQV720921 BGL720921:BGZ720921 AWP720921:AXD720921 AMT720921:ANH720921 ACX720921:ADL720921 TB720921:TP720921 JF720921:JT720921 J720921:X720921 WVR655385:WWF655385 WLV655385:WMJ655385 WBZ655385:WCN655385 VSD655385:VSR655385 VIH655385:VIV655385 UYL655385:UYZ655385 UOP655385:UPD655385 UET655385:UFH655385 TUX655385:TVL655385 TLB655385:TLP655385 TBF655385:TBT655385 SRJ655385:SRX655385 SHN655385:SIB655385 RXR655385:RYF655385 RNV655385:ROJ655385 RDZ655385:REN655385 QUD655385:QUR655385 QKH655385:QKV655385 QAL655385:QAZ655385 PQP655385:PRD655385 PGT655385:PHH655385 OWX655385:OXL655385 ONB655385:ONP655385 ODF655385:ODT655385 NTJ655385:NTX655385 NJN655385:NKB655385 MZR655385:NAF655385 MPV655385:MQJ655385 MFZ655385:MGN655385 LWD655385:LWR655385 LMH655385:LMV655385 LCL655385:LCZ655385 KSP655385:KTD655385 KIT655385:KJH655385 JYX655385:JZL655385 JPB655385:JPP655385 JFF655385:JFT655385 IVJ655385:IVX655385 ILN655385:IMB655385 IBR655385:ICF655385 HRV655385:HSJ655385 HHZ655385:HIN655385 GYD655385:GYR655385 GOH655385:GOV655385 GEL655385:GEZ655385 FUP655385:FVD655385 FKT655385:FLH655385 FAX655385:FBL655385 ERB655385:ERP655385 EHF655385:EHT655385 DXJ655385:DXX655385 DNN655385:DOB655385 DDR655385:DEF655385 CTV655385:CUJ655385 CJZ655385:CKN655385 CAD655385:CAR655385 BQH655385:BQV655385 BGL655385:BGZ655385 AWP655385:AXD655385 AMT655385:ANH655385 ACX655385:ADL655385 TB655385:TP655385 JF655385:JT655385 J655385:X655385 WVR589849:WWF589849 WLV589849:WMJ589849 WBZ589849:WCN589849 VSD589849:VSR589849 VIH589849:VIV589849 UYL589849:UYZ589849 UOP589849:UPD589849 UET589849:UFH589849 TUX589849:TVL589849 TLB589849:TLP589849 TBF589849:TBT589849 SRJ589849:SRX589849 SHN589849:SIB589849 RXR589849:RYF589849 RNV589849:ROJ589849 RDZ589849:REN589849 QUD589849:QUR589849 QKH589849:QKV589849 QAL589849:QAZ589849 PQP589849:PRD589849 PGT589849:PHH589849 OWX589849:OXL589849 ONB589849:ONP589849 ODF589849:ODT589849 NTJ589849:NTX589849 NJN589849:NKB589849 MZR589849:NAF589849 MPV589849:MQJ589849 MFZ589849:MGN589849 LWD589849:LWR589849 LMH589849:LMV589849 LCL589849:LCZ589849 KSP589849:KTD589849 KIT589849:KJH589849 JYX589849:JZL589849 JPB589849:JPP589849 JFF589849:JFT589849 IVJ589849:IVX589849 ILN589849:IMB589849 IBR589849:ICF589849 HRV589849:HSJ589849 HHZ589849:HIN589849 GYD589849:GYR589849 GOH589849:GOV589849 GEL589849:GEZ589849 FUP589849:FVD589849 FKT589849:FLH589849 FAX589849:FBL589849 ERB589849:ERP589849 EHF589849:EHT589849 DXJ589849:DXX589849 DNN589849:DOB589849 DDR589849:DEF589849 CTV589849:CUJ589849 CJZ589849:CKN589849 CAD589849:CAR589849 BQH589849:BQV589849 BGL589849:BGZ589849 AWP589849:AXD589849 AMT589849:ANH589849 ACX589849:ADL589849 TB589849:TP589849 JF589849:JT589849 J589849:X589849 WVR524313:WWF524313 WLV524313:WMJ524313 WBZ524313:WCN524313 VSD524313:VSR524313 VIH524313:VIV524313 UYL524313:UYZ524313 UOP524313:UPD524313 UET524313:UFH524313 TUX524313:TVL524313 TLB524313:TLP524313 TBF524313:TBT524313 SRJ524313:SRX524313 SHN524313:SIB524313 RXR524313:RYF524313 RNV524313:ROJ524313 RDZ524313:REN524313 QUD524313:QUR524313 QKH524313:QKV524313 QAL524313:QAZ524313 PQP524313:PRD524313 PGT524313:PHH524313 OWX524313:OXL524313 ONB524313:ONP524313 ODF524313:ODT524313 NTJ524313:NTX524313 NJN524313:NKB524313 MZR524313:NAF524313 MPV524313:MQJ524313 MFZ524313:MGN524313 LWD524313:LWR524313 LMH524313:LMV524313 LCL524313:LCZ524313 KSP524313:KTD524313 KIT524313:KJH524313 JYX524313:JZL524313 JPB524313:JPP524313 JFF524313:JFT524313 IVJ524313:IVX524313 ILN524313:IMB524313 IBR524313:ICF524313 HRV524313:HSJ524313 HHZ524313:HIN524313 GYD524313:GYR524313 GOH524313:GOV524313 GEL524313:GEZ524313 FUP524313:FVD524313 FKT524313:FLH524313 FAX524313:FBL524313 ERB524313:ERP524313 EHF524313:EHT524313 DXJ524313:DXX524313 DNN524313:DOB524313 DDR524313:DEF524313 CTV524313:CUJ524313 CJZ524313:CKN524313 CAD524313:CAR524313 BQH524313:BQV524313 BGL524313:BGZ524313 AWP524313:AXD524313 AMT524313:ANH524313 ACX524313:ADL524313 TB524313:TP524313 JF524313:JT524313 J524313:X524313 WVR458777:WWF458777 WLV458777:WMJ458777 WBZ458777:WCN458777 VSD458777:VSR458777 VIH458777:VIV458777 UYL458777:UYZ458777 UOP458777:UPD458777 UET458777:UFH458777 TUX458777:TVL458777 TLB458777:TLP458777 TBF458777:TBT458777 SRJ458777:SRX458777 SHN458777:SIB458777 RXR458777:RYF458777 RNV458777:ROJ458777 RDZ458777:REN458777 QUD458777:QUR458777 QKH458777:QKV458777 QAL458777:QAZ458777 PQP458777:PRD458777 PGT458777:PHH458777 OWX458777:OXL458777 ONB458777:ONP458777 ODF458777:ODT458777 NTJ458777:NTX458777 NJN458777:NKB458777 MZR458777:NAF458777 MPV458777:MQJ458777 MFZ458777:MGN458777 LWD458777:LWR458777 LMH458777:LMV458777 LCL458777:LCZ458777 KSP458777:KTD458777 KIT458777:KJH458777 JYX458777:JZL458777 JPB458777:JPP458777 JFF458777:JFT458777 IVJ458777:IVX458777 ILN458777:IMB458777 IBR458777:ICF458777 HRV458777:HSJ458777 HHZ458777:HIN458777 GYD458777:GYR458777 GOH458777:GOV458777 GEL458777:GEZ458777 FUP458777:FVD458777 FKT458777:FLH458777 FAX458777:FBL458777 ERB458777:ERP458777 EHF458777:EHT458777 DXJ458777:DXX458777 DNN458777:DOB458777 DDR458777:DEF458777 CTV458777:CUJ458777 CJZ458777:CKN458777 CAD458777:CAR458777 BQH458777:BQV458777 BGL458777:BGZ458777 AWP458777:AXD458777 AMT458777:ANH458777 ACX458777:ADL458777 TB458777:TP458777 JF458777:JT458777 J458777:X458777 WVR393241:WWF393241 WLV393241:WMJ393241 WBZ393241:WCN393241 VSD393241:VSR393241 VIH393241:VIV393241 UYL393241:UYZ393241 UOP393241:UPD393241 UET393241:UFH393241 TUX393241:TVL393241 TLB393241:TLP393241 TBF393241:TBT393241 SRJ393241:SRX393241 SHN393241:SIB393241 RXR393241:RYF393241 RNV393241:ROJ393241 RDZ393241:REN393241 QUD393241:QUR393241 QKH393241:QKV393241 QAL393241:QAZ393241 PQP393241:PRD393241 PGT393241:PHH393241 OWX393241:OXL393241 ONB393241:ONP393241 ODF393241:ODT393241 NTJ393241:NTX393241 NJN393241:NKB393241 MZR393241:NAF393241 MPV393241:MQJ393241 MFZ393241:MGN393241 LWD393241:LWR393241 LMH393241:LMV393241 LCL393241:LCZ393241 KSP393241:KTD393241 KIT393241:KJH393241 JYX393241:JZL393241 JPB393241:JPP393241 JFF393241:JFT393241 IVJ393241:IVX393241 ILN393241:IMB393241 IBR393241:ICF393241 HRV393241:HSJ393241 HHZ393241:HIN393241 GYD393241:GYR393241 GOH393241:GOV393241 GEL393241:GEZ393241 FUP393241:FVD393241 FKT393241:FLH393241 FAX393241:FBL393241 ERB393241:ERP393241 EHF393241:EHT393241 DXJ393241:DXX393241 DNN393241:DOB393241 DDR393241:DEF393241 CTV393241:CUJ393241 CJZ393241:CKN393241 CAD393241:CAR393241 BQH393241:BQV393241 BGL393241:BGZ393241 AWP393241:AXD393241 AMT393241:ANH393241 ACX393241:ADL393241 TB393241:TP393241 JF393241:JT393241 J393241:X393241 WVR327705:WWF327705 WLV327705:WMJ327705 WBZ327705:WCN327705 VSD327705:VSR327705 VIH327705:VIV327705 UYL327705:UYZ327705 UOP327705:UPD327705 UET327705:UFH327705 TUX327705:TVL327705 TLB327705:TLP327705 TBF327705:TBT327705 SRJ327705:SRX327705 SHN327705:SIB327705 RXR327705:RYF327705 RNV327705:ROJ327705 RDZ327705:REN327705 QUD327705:QUR327705 QKH327705:QKV327705 QAL327705:QAZ327705 PQP327705:PRD327705 PGT327705:PHH327705 OWX327705:OXL327705 ONB327705:ONP327705 ODF327705:ODT327705 NTJ327705:NTX327705 NJN327705:NKB327705 MZR327705:NAF327705 MPV327705:MQJ327705 MFZ327705:MGN327705 LWD327705:LWR327705 LMH327705:LMV327705 LCL327705:LCZ327705 KSP327705:KTD327705 KIT327705:KJH327705 JYX327705:JZL327705 JPB327705:JPP327705 JFF327705:JFT327705 IVJ327705:IVX327705 ILN327705:IMB327705 IBR327705:ICF327705 HRV327705:HSJ327705 HHZ327705:HIN327705 GYD327705:GYR327705 GOH327705:GOV327705 GEL327705:GEZ327705 FUP327705:FVD327705 FKT327705:FLH327705 FAX327705:FBL327705 ERB327705:ERP327705 EHF327705:EHT327705 DXJ327705:DXX327705 DNN327705:DOB327705 DDR327705:DEF327705 CTV327705:CUJ327705 CJZ327705:CKN327705 CAD327705:CAR327705 BQH327705:BQV327705 BGL327705:BGZ327705 AWP327705:AXD327705 AMT327705:ANH327705 ACX327705:ADL327705 TB327705:TP327705 JF327705:JT327705 J327705:X327705 WVR262169:WWF262169 WLV262169:WMJ262169 WBZ262169:WCN262169 VSD262169:VSR262169 VIH262169:VIV262169 UYL262169:UYZ262169 UOP262169:UPD262169 UET262169:UFH262169 TUX262169:TVL262169 TLB262169:TLP262169 TBF262169:TBT262169 SRJ262169:SRX262169 SHN262169:SIB262169 RXR262169:RYF262169 RNV262169:ROJ262169 RDZ262169:REN262169 QUD262169:QUR262169 QKH262169:QKV262169 QAL262169:QAZ262169 PQP262169:PRD262169 PGT262169:PHH262169 OWX262169:OXL262169 ONB262169:ONP262169 ODF262169:ODT262169 NTJ262169:NTX262169 NJN262169:NKB262169 MZR262169:NAF262169 MPV262169:MQJ262169 MFZ262169:MGN262169 LWD262169:LWR262169 LMH262169:LMV262169 LCL262169:LCZ262169 KSP262169:KTD262169 KIT262169:KJH262169 JYX262169:JZL262169 JPB262169:JPP262169 JFF262169:JFT262169 IVJ262169:IVX262169 ILN262169:IMB262169 IBR262169:ICF262169 HRV262169:HSJ262169 HHZ262169:HIN262169 GYD262169:GYR262169 GOH262169:GOV262169 GEL262169:GEZ262169 FUP262169:FVD262169 FKT262169:FLH262169 FAX262169:FBL262169 ERB262169:ERP262169 EHF262169:EHT262169 DXJ262169:DXX262169 DNN262169:DOB262169 DDR262169:DEF262169 CTV262169:CUJ262169 CJZ262169:CKN262169 CAD262169:CAR262169 BQH262169:BQV262169 BGL262169:BGZ262169 AWP262169:AXD262169 AMT262169:ANH262169 ACX262169:ADL262169 TB262169:TP262169 JF262169:JT262169 J262169:X262169 WVR196633:WWF196633 WLV196633:WMJ196633 WBZ196633:WCN196633 VSD196633:VSR196633 VIH196633:VIV196633 UYL196633:UYZ196633 UOP196633:UPD196633 UET196633:UFH196633 TUX196633:TVL196633 TLB196633:TLP196633 TBF196633:TBT196633 SRJ196633:SRX196633 SHN196633:SIB196633 RXR196633:RYF196633 RNV196633:ROJ196633 RDZ196633:REN196633 QUD196633:QUR196633 QKH196633:QKV196633 QAL196633:QAZ196633 PQP196633:PRD196633 PGT196633:PHH196633 OWX196633:OXL196633 ONB196633:ONP196633 ODF196633:ODT196633 NTJ196633:NTX196633 NJN196633:NKB196633 MZR196633:NAF196633 MPV196633:MQJ196633 MFZ196633:MGN196633 LWD196633:LWR196633 LMH196633:LMV196633 LCL196633:LCZ196633 KSP196633:KTD196633 KIT196633:KJH196633 JYX196633:JZL196633 JPB196633:JPP196633 JFF196633:JFT196633 IVJ196633:IVX196633 ILN196633:IMB196633 IBR196633:ICF196633 HRV196633:HSJ196633 HHZ196633:HIN196633 GYD196633:GYR196633 GOH196633:GOV196633 GEL196633:GEZ196633 FUP196633:FVD196633 FKT196633:FLH196633 FAX196633:FBL196633 ERB196633:ERP196633 EHF196633:EHT196633 DXJ196633:DXX196633 DNN196633:DOB196633 DDR196633:DEF196633 CTV196633:CUJ196633 CJZ196633:CKN196633 CAD196633:CAR196633 BQH196633:BQV196633 BGL196633:BGZ196633 AWP196633:AXD196633 AMT196633:ANH196633 ACX196633:ADL196633 TB196633:TP196633 JF196633:JT196633 J196633:X196633 WVR131097:WWF131097 WLV131097:WMJ131097 WBZ131097:WCN131097 VSD131097:VSR131097 VIH131097:VIV131097 UYL131097:UYZ131097 UOP131097:UPD131097 UET131097:UFH131097 TUX131097:TVL131097 TLB131097:TLP131097 TBF131097:TBT131097 SRJ131097:SRX131097 SHN131097:SIB131097 RXR131097:RYF131097 RNV131097:ROJ131097 RDZ131097:REN131097 QUD131097:QUR131097 QKH131097:QKV131097 QAL131097:QAZ131097 PQP131097:PRD131097 PGT131097:PHH131097 OWX131097:OXL131097 ONB131097:ONP131097 ODF131097:ODT131097 NTJ131097:NTX131097 NJN131097:NKB131097 MZR131097:NAF131097 MPV131097:MQJ131097 MFZ131097:MGN131097 LWD131097:LWR131097 LMH131097:LMV131097 LCL131097:LCZ131097 KSP131097:KTD131097 KIT131097:KJH131097 JYX131097:JZL131097 JPB131097:JPP131097 JFF131097:JFT131097 IVJ131097:IVX131097 ILN131097:IMB131097 IBR131097:ICF131097 HRV131097:HSJ131097 HHZ131097:HIN131097 GYD131097:GYR131097 GOH131097:GOV131097 GEL131097:GEZ131097 FUP131097:FVD131097 FKT131097:FLH131097 FAX131097:FBL131097 ERB131097:ERP131097 EHF131097:EHT131097 DXJ131097:DXX131097 DNN131097:DOB131097 DDR131097:DEF131097 CTV131097:CUJ131097 CJZ131097:CKN131097 CAD131097:CAR131097 BQH131097:BQV131097 BGL131097:BGZ131097 AWP131097:AXD131097 AMT131097:ANH131097 ACX131097:ADL131097 TB131097:TP131097 JF131097:JT131097 J131097:X131097 WVR65561:WWF65561 WLV65561:WMJ65561 WBZ65561:WCN65561 VSD65561:VSR65561 VIH65561:VIV65561 UYL65561:UYZ65561 UOP65561:UPD65561 UET65561:UFH65561 TUX65561:TVL65561 TLB65561:TLP65561 TBF65561:TBT65561 SRJ65561:SRX65561 SHN65561:SIB65561 RXR65561:RYF65561 RNV65561:ROJ65561 RDZ65561:REN65561 QUD65561:QUR65561 QKH65561:QKV65561 QAL65561:QAZ65561 PQP65561:PRD65561 PGT65561:PHH65561 OWX65561:OXL65561 ONB65561:ONP65561 ODF65561:ODT65561 NTJ65561:NTX65561 NJN65561:NKB65561 MZR65561:NAF65561 MPV65561:MQJ65561 MFZ65561:MGN65561 LWD65561:LWR65561 LMH65561:LMV65561 LCL65561:LCZ65561 KSP65561:KTD65561 KIT65561:KJH65561 JYX65561:JZL65561 JPB65561:JPP65561 JFF65561:JFT65561 IVJ65561:IVX65561 ILN65561:IMB65561 IBR65561:ICF65561 HRV65561:HSJ65561 HHZ65561:HIN65561 GYD65561:GYR65561 GOH65561:GOV65561 GEL65561:GEZ65561 FUP65561:FVD65561 FKT65561:FLH65561 FAX65561:FBL65561 ERB65561:ERP65561 EHF65561:EHT65561 DXJ65561:DXX65561 DNN65561:DOB65561 DDR65561:DEF65561 CTV65561:CUJ65561 CJZ65561:CKN65561 CAD65561:CAR65561 BQH65561:BQV65561 BGL65561:BGZ65561 AWP65561:AXD65561 AMT65561:ANH65561 ACX65561:ADL65561 TB65561:TP65561 JF65561:JT65561 J65561:X65561 WVR50:WWF50 WLV50:WMJ50 WBZ50:WCN50 VSD50:VSR50 VIH50:VIV50 UYL50:UYZ50 UOP50:UPD50 UET50:UFH50 TUX50:TVL50 TLB50:TLP50 TBF50:TBT50 SRJ50:SRX50 SHN50:SIB50 RXR50:RYF50 RNV50:ROJ50 RDZ50:REN50 QUD50:QUR50 QKH50:QKV50 QAL50:QAZ50 PQP50:PRD50 PGT50:PHH50 OWX50:OXL50 ONB50:ONP50 ODF50:ODT50 NTJ50:NTX50 NJN50:NKB50 MZR50:NAF50 MPV50:MQJ50 MFZ50:MGN50 LWD50:LWR50 LMH50:LMV50 LCL50:LCZ50 KSP50:KTD50 KIT50:KJH50 JYX50:JZL50 JPB50:JPP50 JFF50:JFT50 IVJ50:IVX50 ILN50:IMB50 IBR50:ICF50 HRV50:HSJ50 HHZ50:HIN50 GYD50:GYR50 GOH50:GOV50 GEL50:GEZ50 FUP50:FVD50 FKT50:FLH50 FAX50:FBL50 ERB50:ERP50 EHF50:EHT50 DXJ50:DXX50 DNN50:DOB50 DDR50:DEF50 CTV50:CUJ50 CJZ50:CKN50 CAD50:CAR50 BQH50:BQV50 BGL50:BGZ50 AWP50:AXD50 AMT50:ANH50 ACX50:ADL50 TB50:TP50 JF50:JT50 J50:X50 WVR983063:WWF983063 WLV983063:WMJ983063 WBZ983063:WCN983063 VSD983063:VSR983063 VIH983063:VIV983063 UYL983063:UYZ983063 UOP983063:UPD983063 UET983063:UFH983063 TUX983063:TVL983063 TLB983063:TLP983063 TBF983063:TBT983063 SRJ983063:SRX983063 SHN983063:SIB983063 RXR983063:RYF983063 RNV983063:ROJ983063 RDZ983063:REN983063 QUD983063:QUR983063 QKH983063:QKV983063 QAL983063:QAZ983063 PQP983063:PRD983063 PGT983063:PHH983063 OWX983063:OXL983063 ONB983063:ONP983063 ODF983063:ODT983063 NTJ983063:NTX983063 NJN983063:NKB983063 MZR983063:NAF983063 MPV983063:MQJ983063 MFZ983063:MGN983063 LWD983063:LWR983063 LMH983063:LMV983063 LCL983063:LCZ983063 KSP983063:KTD983063 KIT983063:KJH983063 JYX983063:JZL983063 JPB983063:JPP983063 JFF983063:JFT983063 IVJ983063:IVX983063 ILN983063:IMB983063 IBR983063:ICF983063 HRV983063:HSJ983063 HHZ983063:HIN983063 GYD983063:GYR983063 GOH983063:GOV983063 GEL983063:GEZ983063 FUP983063:FVD983063 FKT983063:FLH983063 FAX983063:FBL983063 ERB983063:ERP983063 EHF983063:EHT983063 DXJ983063:DXX983063 DNN983063:DOB983063 DDR983063:DEF983063 CTV983063:CUJ983063 CJZ983063:CKN983063 CAD983063:CAR983063 BQH983063:BQV983063 BGL983063:BGZ983063 AWP983063:AXD983063 AMT983063:ANH983063 ACX983063:ADL983063 TB983063:TP983063 JF983063:JT983063 J983063:X983063 WVR917527:WWF917527 WLV917527:WMJ917527 WBZ917527:WCN917527 VSD917527:VSR917527 VIH917527:VIV917527 UYL917527:UYZ917527 UOP917527:UPD917527 UET917527:UFH917527 TUX917527:TVL917527 TLB917527:TLP917527 TBF917527:TBT917527 SRJ917527:SRX917527 SHN917527:SIB917527 RXR917527:RYF917527 RNV917527:ROJ917527 RDZ917527:REN917527 QUD917527:QUR917527 QKH917527:QKV917527 QAL917527:QAZ917527 PQP917527:PRD917527 PGT917527:PHH917527 OWX917527:OXL917527 ONB917527:ONP917527 ODF917527:ODT917527 NTJ917527:NTX917527 NJN917527:NKB917527 MZR917527:NAF917527 MPV917527:MQJ917527 MFZ917527:MGN917527 LWD917527:LWR917527 LMH917527:LMV917527 LCL917527:LCZ917527 KSP917527:KTD917527 KIT917527:KJH917527 JYX917527:JZL917527 JPB917527:JPP917527 JFF917527:JFT917527 IVJ917527:IVX917527 ILN917527:IMB917527 IBR917527:ICF917527 HRV917527:HSJ917527 HHZ917527:HIN917527 GYD917527:GYR917527 GOH917527:GOV917527 GEL917527:GEZ917527 FUP917527:FVD917527 FKT917527:FLH917527 FAX917527:FBL917527 ERB917527:ERP917527 EHF917527:EHT917527 DXJ917527:DXX917527 DNN917527:DOB917527 DDR917527:DEF917527 CTV917527:CUJ917527 CJZ917527:CKN917527 CAD917527:CAR917527 BQH917527:BQV917527 BGL917527:BGZ917527 AWP917527:AXD917527 AMT917527:ANH917527 ACX917527:ADL917527 TB917527:TP917527 JF917527:JT917527 J917527:X917527 WVR851991:WWF851991 WLV851991:WMJ851991 WBZ851991:WCN851991 VSD851991:VSR851991 VIH851991:VIV851991 UYL851991:UYZ851991 UOP851991:UPD851991 UET851991:UFH851991 TUX851991:TVL851991 TLB851991:TLP851991 TBF851991:TBT851991 SRJ851991:SRX851991 SHN851991:SIB851991 RXR851991:RYF851991 RNV851991:ROJ851991 RDZ851991:REN851991 QUD851991:QUR851991 QKH851991:QKV851991 QAL851991:QAZ851991 PQP851991:PRD851991 PGT851991:PHH851991 OWX851991:OXL851991 ONB851991:ONP851991 ODF851991:ODT851991 NTJ851991:NTX851991 NJN851991:NKB851991 MZR851991:NAF851991 MPV851991:MQJ851991 MFZ851991:MGN851991 LWD851991:LWR851991 LMH851991:LMV851991 LCL851991:LCZ851991 KSP851991:KTD851991 KIT851991:KJH851991 JYX851991:JZL851991 JPB851991:JPP851991 JFF851991:JFT851991 IVJ851991:IVX851991 ILN851991:IMB851991 IBR851991:ICF851991 HRV851991:HSJ851991 HHZ851991:HIN851991 GYD851991:GYR851991 GOH851991:GOV851991 GEL851991:GEZ851991 FUP851991:FVD851991 FKT851991:FLH851991 FAX851991:FBL851991 ERB851991:ERP851991 EHF851991:EHT851991 DXJ851991:DXX851991 DNN851991:DOB851991 DDR851991:DEF851991 CTV851991:CUJ851991 CJZ851991:CKN851991 CAD851991:CAR851991 BQH851991:BQV851991 BGL851991:BGZ851991 AWP851991:AXD851991 AMT851991:ANH851991 ACX851991:ADL851991 TB851991:TP851991 JF851991:JT851991 J851991:X851991 WVR786455:WWF786455 WLV786455:WMJ786455 WBZ786455:WCN786455 VSD786455:VSR786455 VIH786455:VIV786455 UYL786455:UYZ786455 UOP786455:UPD786455 UET786455:UFH786455 TUX786455:TVL786455 TLB786455:TLP786455 TBF786455:TBT786455 SRJ786455:SRX786455 SHN786455:SIB786455 RXR786455:RYF786455 RNV786455:ROJ786455 RDZ786455:REN786455 QUD786455:QUR786455 QKH786455:QKV786455 QAL786455:QAZ786455 PQP786455:PRD786455 PGT786455:PHH786455 OWX786455:OXL786455 ONB786455:ONP786455 ODF786455:ODT786455 NTJ786455:NTX786455 NJN786455:NKB786455 MZR786455:NAF786455 MPV786455:MQJ786455 MFZ786455:MGN786455 LWD786455:LWR786455 LMH786455:LMV786455 LCL786455:LCZ786455 KSP786455:KTD786455 KIT786455:KJH786455 JYX786455:JZL786455 JPB786455:JPP786455 JFF786455:JFT786455 IVJ786455:IVX786455 ILN786455:IMB786455 IBR786455:ICF786455 HRV786455:HSJ786455 HHZ786455:HIN786455 GYD786455:GYR786455 GOH786455:GOV786455 GEL786455:GEZ786455 FUP786455:FVD786455 FKT786455:FLH786455 FAX786455:FBL786455 ERB786455:ERP786455 EHF786455:EHT786455 DXJ786455:DXX786455 DNN786455:DOB786455 DDR786455:DEF786455 CTV786455:CUJ786455 CJZ786455:CKN786455 CAD786455:CAR786455 BQH786455:BQV786455 BGL786455:BGZ786455 AWP786455:AXD786455 AMT786455:ANH786455 ACX786455:ADL786455 TB786455:TP786455 JF786455:JT786455 J786455:X786455 WVR720919:WWF720919 WLV720919:WMJ720919 WBZ720919:WCN720919 VSD720919:VSR720919 VIH720919:VIV720919 UYL720919:UYZ720919 UOP720919:UPD720919 UET720919:UFH720919 TUX720919:TVL720919 TLB720919:TLP720919 TBF720919:TBT720919 SRJ720919:SRX720919 SHN720919:SIB720919 RXR720919:RYF720919 RNV720919:ROJ720919 RDZ720919:REN720919 QUD720919:QUR720919 QKH720919:QKV720919 QAL720919:QAZ720919 PQP720919:PRD720919 PGT720919:PHH720919 OWX720919:OXL720919 ONB720919:ONP720919 ODF720919:ODT720919 NTJ720919:NTX720919 NJN720919:NKB720919 MZR720919:NAF720919 MPV720919:MQJ720919 MFZ720919:MGN720919 LWD720919:LWR720919 LMH720919:LMV720919 LCL720919:LCZ720919 KSP720919:KTD720919 KIT720919:KJH720919 JYX720919:JZL720919 JPB720919:JPP720919 JFF720919:JFT720919 IVJ720919:IVX720919 ILN720919:IMB720919 IBR720919:ICF720919 HRV720919:HSJ720919 HHZ720919:HIN720919 GYD720919:GYR720919 GOH720919:GOV720919 GEL720919:GEZ720919 FUP720919:FVD720919 FKT720919:FLH720919 FAX720919:FBL720919 ERB720919:ERP720919 EHF720919:EHT720919 DXJ720919:DXX720919 DNN720919:DOB720919 DDR720919:DEF720919 CTV720919:CUJ720919 CJZ720919:CKN720919 CAD720919:CAR720919 BQH720919:BQV720919 BGL720919:BGZ720919 AWP720919:AXD720919 AMT720919:ANH720919 ACX720919:ADL720919 TB720919:TP720919 JF720919:JT720919 J720919:X720919 WVR655383:WWF655383 WLV655383:WMJ655383 WBZ655383:WCN655383 VSD655383:VSR655383 VIH655383:VIV655383 UYL655383:UYZ655383 UOP655383:UPD655383 UET655383:UFH655383 TUX655383:TVL655383 TLB655383:TLP655383 TBF655383:TBT655383 SRJ655383:SRX655383 SHN655383:SIB655383 RXR655383:RYF655383 RNV655383:ROJ655383 RDZ655383:REN655383 QUD655383:QUR655383 QKH655383:QKV655383 QAL655383:QAZ655383 PQP655383:PRD655383 PGT655383:PHH655383 OWX655383:OXL655383 ONB655383:ONP655383 ODF655383:ODT655383 NTJ655383:NTX655383 NJN655383:NKB655383 MZR655383:NAF655383 MPV655383:MQJ655383 MFZ655383:MGN655383 LWD655383:LWR655383 LMH655383:LMV655383 LCL655383:LCZ655383 KSP655383:KTD655383 KIT655383:KJH655383 JYX655383:JZL655383 JPB655383:JPP655383 JFF655383:JFT655383 IVJ655383:IVX655383 ILN655383:IMB655383 IBR655383:ICF655383 HRV655383:HSJ655383 HHZ655383:HIN655383 GYD655383:GYR655383 GOH655383:GOV655383 GEL655383:GEZ655383 FUP655383:FVD655383 FKT655383:FLH655383 FAX655383:FBL655383 ERB655383:ERP655383 EHF655383:EHT655383 DXJ655383:DXX655383 DNN655383:DOB655383 DDR655383:DEF655383 CTV655383:CUJ655383 CJZ655383:CKN655383 CAD655383:CAR655383 BQH655383:BQV655383 BGL655383:BGZ655383 AWP655383:AXD655383 AMT655383:ANH655383 ACX655383:ADL655383 TB655383:TP655383 JF655383:JT655383 J655383:X655383 WVR589847:WWF589847 WLV589847:WMJ589847 WBZ589847:WCN589847 VSD589847:VSR589847 VIH589847:VIV589847 UYL589847:UYZ589847 UOP589847:UPD589847 UET589847:UFH589847 TUX589847:TVL589847 TLB589847:TLP589847 TBF589847:TBT589847 SRJ589847:SRX589847 SHN589847:SIB589847 RXR589847:RYF589847 RNV589847:ROJ589847 RDZ589847:REN589847 QUD589847:QUR589847 QKH589847:QKV589847 QAL589847:QAZ589847 PQP589847:PRD589847 PGT589847:PHH589847 OWX589847:OXL589847 ONB589847:ONP589847 ODF589847:ODT589847 NTJ589847:NTX589847 NJN589847:NKB589847 MZR589847:NAF589847 MPV589847:MQJ589847 MFZ589847:MGN589847 LWD589847:LWR589847 LMH589847:LMV589847 LCL589847:LCZ589847 KSP589847:KTD589847 KIT589847:KJH589847 JYX589847:JZL589847 JPB589847:JPP589847 JFF589847:JFT589847 IVJ589847:IVX589847 ILN589847:IMB589847 IBR589847:ICF589847 HRV589847:HSJ589847 HHZ589847:HIN589847 GYD589847:GYR589847 GOH589847:GOV589847 GEL589847:GEZ589847 FUP589847:FVD589847 FKT589847:FLH589847 FAX589847:FBL589847 ERB589847:ERP589847 EHF589847:EHT589847 DXJ589847:DXX589847 DNN589847:DOB589847 DDR589847:DEF589847 CTV589847:CUJ589847 CJZ589847:CKN589847 CAD589847:CAR589847 BQH589847:BQV589847 BGL589847:BGZ589847 AWP589847:AXD589847 AMT589847:ANH589847 ACX589847:ADL589847 TB589847:TP589847 JF589847:JT589847 J589847:X589847 WVR524311:WWF524311 WLV524311:WMJ524311 WBZ524311:WCN524311 VSD524311:VSR524311 VIH524311:VIV524311 UYL524311:UYZ524311 UOP524311:UPD524311 UET524311:UFH524311 TUX524311:TVL524311 TLB524311:TLP524311 TBF524311:TBT524311 SRJ524311:SRX524311 SHN524311:SIB524311 RXR524311:RYF524311 RNV524311:ROJ524311 RDZ524311:REN524311 QUD524311:QUR524311 QKH524311:QKV524311 QAL524311:QAZ524311 PQP524311:PRD524311 PGT524311:PHH524311 OWX524311:OXL524311 ONB524311:ONP524311 ODF524311:ODT524311 NTJ524311:NTX524311 NJN524311:NKB524311 MZR524311:NAF524311 MPV524311:MQJ524311 MFZ524311:MGN524311 LWD524311:LWR524311 LMH524311:LMV524311 LCL524311:LCZ524311 KSP524311:KTD524311 KIT524311:KJH524311 JYX524311:JZL524311 JPB524311:JPP524311 JFF524311:JFT524311 IVJ524311:IVX524311 ILN524311:IMB524311 IBR524311:ICF524311 HRV524311:HSJ524311 HHZ524311:HIN524311 GYD524311:GYR524311 GOH524311:GOV524311 GEL524311:GEZ524311 FUP524311:FVD524311 FKT524311:FLH524311 FAX524311:FBL524311 ERB524311:ERP524311 EHF524311:EHT524311 DXJ524311:DXX524311 DNN524311:DOB524311 DDR524311:DEF524311 CTV524311:CUJ524311 CJZ524311:CKN524311 CAD524311:CAR524311 BQH524311:BQV524311 BGL524311:BGZ524311 AWP524311:AXD524311 AMT524311:ANH524311 ACX524311:ADL524311 TB524311:TP524311 JF524311:JT524311 J524311:X524311 WVR458775:WWF458775 WLV458775:WMJ458775 WBZ458775:WCN458775 VSD458775:VSR458775 VIH458775:VIV458775 UYL458775:UYZ458775 UOP458775:UPD458775 UET458775:UFH458775 TUX458775:TVL458775 TLB458775:TLP458775 TBF458775:TBT458775 SRJ458775:SRX458775 SHN458775:SIB458775 RXR458775:RYF458775 RNV458775:ROJ458775 RDZ458775:REN458775 QUD458775:QUR458775 QKH458775:QKV458775 QAL458775:QAZ458775 PQP458775:PRD458775 PGT458775:PHH458775 OWX458775:OXL458775 ONB458775:ONP458775 ODF458775:ODT458775 NTJ458775:NTX458775 NJN458775:NKB458775 MZR458775:NAF458775 MPV458775:MQJ458775 MFZ458775:MGN458775 LWD458775:LWR458775 LMH458775:LMV458775 LCL458775:LCZ458775 KSP458775:KTD458775 KIT458775:KJH458775 JYX458775:JZL458775 JPB458775:JPP458775 JFF458775:JFT458775 IVJ458775:IVX458775 ILN458775:IMB458775 IBR458775:ICF458775 HRV458775:HSJ458775 HHZ458775:HIN458775 GYD458775:GYR458775 GOH458775:GOV458775 GEL458775:GEZ458775 FUP458775:FVD458775 FKT458775:FLH458775 FAX458775:FBL458775 ERB458775:ERP458775 EHF458775:EHT458775 DXJ458775:DXX458775 DNN458775:DOB458775 DDR458775:DEF458775 CTV458775:CUJ458775 CJZ458775:CKN458775 CAD458775:CAR458775 BQH458775:BQV458775 BGL458775:BGZ458775 AWP458775:AXD458775 AMT458775:ANH458775 ACX458775:ADL458775 TB458775:TP458775 JF458775:JT458775 J458775:X458775 WVR393239:WWF393239 WLV393239:WMJ393239 WBZ393239:WCN393239 VSD393239:VSR393239 VIH393239:VIV393239 UYL393239:UYZ393239 UOP393239:UPD393239 UET393239:UFH393239 TUX393239:TVL393239 TLB393239:TLP393239 TBF393239:TBT393239 SRJ393239:SRX393239 SHN393239:SIB393239 RXR393239:RYF393239 RNV393239:ROJ393239 RDZ393239:REN393239 QUD393239:QUR393239 QKH393239:QKV393239 QAL393239:QAZ393239 PQP393239:PRD393239 PGT393239:PHH393239 OWX393239:OXL393239 ONB393239:ONP393239 ODF393239:ODT393239 NTJ393239:NTX393239 NJN393239:NKB393239 MZR393239:NAF393239 MPV393239:MQJ393239 MFZ393239:MGN393239 LWD393239:LWR393239 LMH393239:LMV393239 LCL393239:LCZ393239 KSP393239:KTD393239 KIT393239:KJH393239 JYX393239:JZL393239 JPB393239:JPP393239 JFF393239:JFT393239 IVJ393239:IVX393239 ILN393239:IMB393239 IBR393239:ICF393239 HRV393239:HSJ393239 HHZ393239:HIN393239 GYD393239:GYR393239 GOH393239:GOV393239 GEL393239:GEZ393239 FUP393239:FVD393239 FKT393239:FLH393239 FAX393239:FBL393239 ERB393239:ERP393239 EHF393239:EHT393239 DXJ393239:DXX393239 DNN393239:DOB393239 DDR393239:DEF393239 CTV393239:CUJ393239 CJZ393239:CKN393239 CAD393239:CAR393239 BQH393239:BQV393239 BGL393239:BGZ393239 AWP393239:AXD393239 AMT393239:ANH393239 ACX393239:ADL393239 TB393239:TP393239 JF393239:JT393239 J393239:X393239 WVR327703:WWF327703 WLV327703:WMJ327703 WBZ327703:WCN327703 VSD327703:VSR327703 VIH327703:VIV327703 UYL327703:UYZ327703 UOP327703:UPD327703 UET327703:UFH327703 TUX327703:TVL327703 TLB327703:TLP327703 TBF327703:TBT327703 SRJ327703:SRX327703 SHN327703:SIB327703 RXR327703:RYF327703 RNV327703:ROJ327703 RDZ327703:REN327703 QUD327703:QUR327703 QKH327703:QKV327703 QAL327703:QAZ327703 PQP327703:PRD327703 PGT327703:PHH327703 OWX327703:OXL327703 ONB327703:ONP327703 ODF327703:ODT327703 NTJ327703:NTX327703 NJN327703:NKB327703 MZR327703:NAF327703 MPV327703:MQJ327703 MFZ327703:MGN327703 LWD327703:LWR327703 LMH327703:LMV327703 LCL327703:LCZ327703 KSP327703:KTD327703 KIT327703:KJH327703 JYX327703:JZL327703 JPB327703:JPP327703 JFF327703:JFT327703 IVJ327703:IVX327703 ILN327703:IMB327703 IBR327703:ICF327703 HRV327703:HSJ327703 HHZ327703:HIN327703 GYD327703:GYR327703 GOH327703:GOV327703 GEL327703:GEZ327703 FUP327703:FVD327703 FKT327703:FLH327703 FAX327703:FBL327703 ERB327703:ERP327703 EHF327703:EHT327703 DXJ327703:DXX327703 DNN327703:DOB327703 DDR327703:DEF327703 CTV327703:CUJ327703 CJZ327703:CKN327703 CAD327703:CAR327703 BQH327703:BQV327703 BGL327703:BGZ327703 AWP327703:AXD327703 AMT327703:ANH327703 ACX327703:ADL327703 TB327703:TP327703 JF327703:JT327703 J327703:X327703 WVR262167:WWF262167 WLV262167:WMJ262167 WBZ262167:WCN262167 VSD262167:VSR262167 VIH262167:VIV262167 UYL262167:UYZ262167 UOP262167:UPD262167 UET262167:UFH262167 TUX262167:TVL262167 TLB262167:TLP262167 TBF262167:TBT262167 SRJ262167:SRX262167 SHN262167:SIB262167 RXR262167:RYF262167 RNV262167:ROJ262167 RDZ262167:REN262167 QUD262167:QUR262167 QKH262167:QKV262167 QAL262167:QAZ262167 PQP262167:PRD262167 PGT262167:PHH262167 OWX262167:OXL262167 ONB262167:ONP262167 ODF262167:ODT262167 NTJ262167:NTX262167 NJN262167:NKB262167 MZR262167:NAF262167 MPV262167:MQJ262167 MFZ262167:MGN262167 LWD262167:LWR262167 LMH262167:LMV262167 LCL262167:LCZ262167 KSP262167:KTD262167 KIT262167:KJH262167 JYX262167:JZL262167 JPB262167:JPP262167 JFF262167:JFT262167 IVJ262167:IVX262167 ILN262167:IMB262167 IBR262167:ICF262167 HRV262167:HSJ262167 HHZ262167:HIN262167 GYD262167:GYR262167 GOH262167:GOV262167 GEL262167:GEZ262167 FUP262167:FVD262167 FKT262167:FLH262167 FAX262167:FBL262167 ERB262167:ERP262167 EHF262167:EHT262167 DXJ262167:DXX262167 DNN262167:DOB262167 DDR262167:DEF262167 CTV262167:CUJ262167 CJZ262167:CKN262167 CAD262167:CAR262167 BQH262167:BQV262167 BGL262167:BGZ262167 AWP262167:AXD262167 AMT262167:ANH262167 ACX262167:ADL262167 TB262167:TP262167 JF262167:JT262167 J262167:X262167 WVR196631:WWF196631 WLV196631:WMJ196631 WBZ196631:WCN196631 VSD196631:VSR196631 VIH196631:VIV196631 UYL196631:UYZ196631 UOP196631:UPD196631 UET196631:UFH196631 TUX196631:TVL196631 TLB196631:TLP196631 TBF196631:TBT196631 SRJ196631:SRX196631 SHN196631:SIB196631 RXR196631:RYF196631 RNV196631:ROJ196631 RDZ196631:REN196631 QUD196631:QUR196631 QKH196631:QKV196631 QAL196631:QAZ196631 PQP196631:PRD196631 PGT196631:PHH196631 OWX196631:OXL196631 ONB196631:ONP196631 ODF196631:ODT196631 NTJ196631:NTX196631 NJN196631:NKB196631 MZR196631:NAF196631 MPV196631:MQJ196631 MFZ196631:MGN196631 LWD196631:LWR196631 LMH196631:LMV196631 LCL196631:LCZ196631 KSP196631:KTD196631 KIT196631:KJH196631 JYX196631:JZL196631 JPB196631:JPP196631 JFF196631:JFT196631 IVJ196631:IVX196631 ILN196631:IMB196631 IBR196631:ICF196631 HRV196631:HSJ196631 HHZ196631:HIN196631 GYD196631:GYR196631 GOH196631:GOV196631 GEL196631:GEZ196631 FUP196631:FVD196631 FKT196631:FLH196631 FAX196631:FBL196631 ERB196631:ERP196631 EHF196631:EHT196631 DXJ196631:DXX196631 DNN196631:DOB196631 DDR196631:DEF196631 CTV196631:CUJ196631 CJZ196631:CKN196631 CAD196631:CAR196631 BQH196631:BQV196631 BGL196631:BGZ196631 AWP196631:AXD196631 AMT196631:ANH196631 ACX196631:ADL196631 TB196631:TP196631 JF196631:JT196631 J196631:X196631 WVR131095:WWF131095 WLV131095:WMJ131095 WBZ131095:WCN131095 VSD131095:VSR131095 VIH131095:VIV131095 UYL131095:UYZ131095 UOP131095:UPD131095 UET131095:UFH131095 TUX131095:TVL131095 TLB131095:TLP131095 TBF131095:TBT131095 SRJ131095:SRX131095 SHN131095:SIB131095 RXR131095:RYF131095 RNV131095:ROJ131095 RDZ131095:REN131095 QUD131095:QUR131095 QKH131095:QKV131095 QAL131095:QAZ131095 PQP131095:PRD131095 PGT131095:PHH131095 OWX131095:OXL131095 ONB131095:ONP131095 ODF131095:ODT131095 NTJ131095:NTX131095 NJN131095:NKB131095 MZR131095:NAF131095 MPV131095:MQJ131095 MFZ131095:MGN131095 LWD131095:LWR131095 LMH131095:LMV131095 LCL131095:LCZ131095 KSP131095:KTD131095 KIT131095:KJH131095 JYX131095:JZL131095 JPB131095:JPP131095 JFF131095:JFT131095 IVJ131095:IVX131095 ILN131095:IMB131095 IBR131095:ICF131095 HRV131095:HSJ131095 HHZ131095:HIN131095 GYD131095:GYR131095 GOH131095:GOV131095 GEL131095:GEZ131095 FUP131095:FVD131095 FKT131095:FLH131095 FAX131095:FBL131095 ERB131095:ERP131095 EHF131095:EHT131095 DXJ131095:DXX131095 DNN131095:DOB131095 DDR131095:DEF131095 CTV131095:CUJ131095 CJZ131095:CKN131095 CAD131095:CAR131095 BQH131095:BQV131095 BGL131095:BGZ131095 AWP131095:AXD131095 AMT131095:ANH131095 ACX131095:ADL131095 TB131095:TP131095 JF131095:JT131095 J131095:X131095 WVR65559:WWF65559 WLV65559:WMJ65559 WBZ65559:WCN65559 VSD65559:VSR65559 VIH65559:VIV65559 UYL65559:UYZ65559 UOP65559:UPD65559 UET65559:UFH65559 TUX65559:TVL65559 TLB65559:TLP65559 TBF65559:TBT65559 SRJ65559:SRX65559 SHN65559:SIB65559 RXR65559:RYF65559 RNV65559:ROJ65559 RDZ65559:REN65559 QUD65559:QUR65559 QKH65559:QKV65559 QAL65559:QAZ65559 PQP65559:PRD65559 PGT65559:PHH65559 OWX65559:OXL65559 ONB65559:ONP65559 ODF65559:ODT65559 NTJ65559:NTX65559 NJN65559:NKB65559 MZR65559:NAF65559 MPV65559:MQJ65559 MFZ65559:MGN65559 LWD65559:LWR65559 LMH65559:LMV65559 LCL65559:LCZ65559 KSP65559:KTD65559 KIT65559:KJH65559 JYX65559:JZL65559 JPB65559:JPP65559 JFF65559:JFT65559 IVJ65559:IVX65559 ILN65559:IMB65559 IBR65559:ICF65559 HRV65559:HSJ65559 HHZ65559:HIN65559 GYD65559:GYR65559 GOH65559:GOV65559 GEL65559:GEZ65559 FUP65559:FVD65559 FKT65559:FLH65559 FAX65559:FBL65559 ERB65559:ERP65559 EHF65559:EHT65559 DXJ65559:DXX65559 DNN65559:DOB65559 DDR65559:DEF65559 CTV65559:CUJ65559 CJZ65559:CKN65559 CAD65559:CAR65559 BQH65559:BQV65559 BGL65559:BGZ65559 AWP65559:AXD65559 AMT65559:ANH65559 ACX65559:ADL65559 TB65559:TP65559 JF65559:JT65559 J65559:X65559 WVR48:WWF48 WLV48:WMJ48 WBZ48:WCN48 VSD48:VSR48 VIH48:VIV48 UYL48:UYZ48 UOP48:UPD48 UET48:UFH48 TUX48:TVL48 TLB48:TLP48 TBF48:TBT48 SRJ48:SRX48 SHN48:SIB48 RXR48:RYF48 RNV48:ROJ48 RDZ48:REN48 QUD48:QUR48 QKH48:QKV48 QAL48:QAZ48 PQP48:PRD48 PGT48:PHH48 OWX48:OXL48 ONB48:ONP48 ODF48:ODT48 NTJ48:NTX48 NJN48:NKB48 MZR48:NAF48 MPV48:MQJ48 MFZ48:MGN48 LWD48:LWR48 LMH48:LMV48 LCL48:LCZ48 KSP48:KTD48 KIT48:KJH48 JYX48:JZL48 JPB48:JPP48 JFF48:JFT48 IVJ48:IVX48 ILN48:IMB48 IBR48:ICF48 HRV48:HSJ48 HHZ48:HIN48 GYD48:GYR48 GOH48:GOV48 GEL48:GEZ48 FUP48:FVD48 FKT48:FLH48 FAX48:FBL48 ERB48:ERP48 EHF48:EHT48 DXJ48:DXX48 DNN48:DOB48 DDR48:DEF48 CTV48:CUJ48 CJZ48:CKN48 CAD48:CAR48 BQH48:BQV48 BGL48:BGZ48 AWP48:AXD48 AMT48:ANH48 ACX48:ADL48 TB48:TP48 JF48:JT48 J48:X48 WVR983093:WWF983093 WLV983093:WMJ983093 WBZ983093:WCN983093 VSD983093:VSR983093 VIH983093:VIV983093 UYL983093:UYZ983093 UOP983093:UPD983093 UET983093:UFH983093 TUX983093:TVL983093 TLB983093:TLP983093 TBF983093:TBT983093 SRJ983093:SRX983093 SHN983093:SIB983093 RXR983093:RYF983093 RNV983093:ROJ983093 RDZ983093:REN983093 QUD983093:QUR983093 QKH983093:QKV983093 QAL983093:QAZ983093 PQP983093:PRD983093 PGT983093:PHH983093 OWX983093:OXL983093 ONB983093:ONP983093 ODF983093:ODT983093 NTJ983093:NTX983093 NJN983093:NKB983093 MZR983093:NAF983093 MPV983093:MQJ983093 MFZ983093:MGN983093 LWD983093:LWR983093 LMH983093:LMV983093 LCL983093:LCZ983093 KSP983093:KTD983093 KIT983093:KJH983093 JYX983093:JZL983093 JPB983093:JPP983093 JFF983093:JFT983093 IVJ983093:IVX983093 ILN983093:IMB983093 IBR983093:ICF983093 HRV983093:HSJ983093 HHZ983093:HIN983093 GYD983093:GYR983093 GOH983093:GOV983093 GEL983093:GEZ983093 FUP983093:FVD983093 FKT983093:FLH983093 FAX983093:FBL983093 ERB983093:ERP983093 EHF983093:EHT983093 DXJ983093:DXX983093 DNN983093:DOB983093 DDR983093:DEF983093 CTV983093:CUJ983093 CJZ983093:CKN983093 CAD983093:CAR983093 BQH983093:BQV983093 BGL983093:BGZ983093 AWP983093:AXD983093 AMT983093:ANH983093 ACX983093:ADL983093 TB983093:TP983093 JF983093:JT983093 J983093:X983093 WVR917557:WWF917557 WLV917557:WMJ917557 WBZ917557:WCN917557 VSD917557:VSR917557 VIH917557:VIV917557 UYL917557:UYZ917557 UOP917557:UPD917557 UET917557:UFH917557 TUX917557:TVL917557 TLB917557:TLP917557 TBF917557:TBT917557 SRJ917557:SRX917557 SHN917557:SIB917557 RXR917557:RYF917557 RNV917557:ROJ917557 RDZ917557:REN917557 QUD917557:QUR917557 QKH917557:QKV917557 QAL917557:QAZ917557 PQP917557:PRD917557 PGT917557:PHH917557 OWX917557:OXL917557 ONB917557:ONP917557 ODF917557:ODT917557 NTJ917557:NTX917557 NJN917557:NKB917557 MZR917557:NAF917557 MPV917557:MQJ917557 MFZ917557:MGN917557 LWD917557:LWR917557 LMH917557:LMV917557 LCL917557:LCZ917557 KSP917557:KTD917557 KIT917557:KJH917557 JYX917557:JZL917557 JPB917557:JPP917557 JFF917557:JFT917557 IVJ917557:IVX917557 ILN917557:IMB917557 IBR917557:ICF917557 HRV917557:HSJ917557 HHZ917557:HIN917557 GYD917557:GYR917557 GOH917557:GOV917557 GEL917557:GEZ917557 FUP917557:FVD917557 FKT917557:FLH917557 FAX917557:FBL917557 ERB917557:ERP917557 EHF917557:EHT917557 DXJ917557:DXX917557 DNN917557:DOB917557 DDR917557:DEF917557 CTV917557:CUJ917557 CJZ917557:CKN917557 CAD917557:CAR917557 BQH917557:BQV917557 BGL917557:BGZ917557 AWP917557:AXD917557 AMT917557:ANH917557 ACX917557:ADL917557 TB917557:TP917557 JF917557:JT917557 J917557:X917557 WVR852021:WWF852021 WLV852021:WMJ852021 WBZ852021:WCN852021 VSD852021:VSR852021 VIH852021:VIV852021 UYL852021:UYZ852021 UOP852021:UPD852021 UET852021:UFH852021 TUX852021:TVL852021 TLB852021:TLP852021 TBF852021:TBT852021 SRJ852021:SRX852021 SHN852021:SIB852021 RXR852021:RYF852021 RNV852021:ROJ852021 RDZ852021:REN852021 QUD852021:QUR852021 QKH852021:QKV852021 QAL852021:QAZ852021 PQP852021:PRD852021 PGT852021:PHH852021 OWX852021:OXL852021 ONB852021:ONP852021 ODF852021:ODT852021 NTJ852021:NTX852021 NJN852021:NKB852021 MZR852021:NAF852021 MPV852021:MQJ852021 MFZ852021:MGN852021 LWD852021:LWR852021 LMH852021:LMV852021 LCL852021:LCZ852021 KSP852021:KTD852021 KIT852021:KJH852021 JYX852021:JZL852021 JPB852021:JPP852021 JFF852021:JFT852021 IVJ852021:IVX852021 ILN852021:IMB852021 IBR852021:ICF852021 HRV852021:HSJ852021 HHZ852021:HIN852021 GYD852021:GYR852021 GOH852021:GOV852021 GEL852021:GEZ852021 FUP852021:FVD852021 FKT852021:FLH852021 FAX852021:FBL852021 ERB852021:ERP852021 EHF852021:EHT852021 DXJ852021:DXX852021 DNN852021:DOB852021 DDR852021:DEF852021 CTV852021:CUJ852021 CJZ852021:CKN852021 CAD852021:CAR852021 BQH852021:BQV852021 BGL852021:BGZ852021 AWP852021:AXD852021 AMT852021:ANH852021 ACX852021:ADL852021 TB852021:TP852021 JF852021:JT852021 J852021:X852021 WVR786485:WWF786485 WLV786485:WMJ786485 WBZ786485:WCN786485 VSD786485:VSR786485 VIH786485:VIV786485 UYL786485:UYZ786485 UOP786485:UPD786485 UET786485:UFH786485 TUX786485:TVL786485 TLB786485:TLP786485 TBF786485:TBT786485 SRJ786485:SRX786485 SHN786485:SIB786485 RXR786485:RYF786485 RNV786485:ROJ786485 RDZ786485:REN786485 QUD786485:QUR786485 QKH786485:QKV786485 QAL786485:QAZ786485 PQP786485:PRD786485 PGT786485:PHH786485 OWX786485:OXL786485 ONB786485:ONP786485 ODF786485:ODT786485 NTJ786485:NTX786485 NJN786485:NKB786485 MZR786485:NAF786485 MPV786485:MQJ786485 MFZ786485:MGN786485 LWD786485:LWR786485 LMH786485:LMV786485 LCL786485:LCZ786485 KSP786485:KTD786485 KIT786485:KJH786485 JYX786485:JZL786485 JPB786485:JPP786485 JFF786485:JFT786485 IVJ786485:IVX786485 ILN786485:IMB786485 IBR786485:ICF786485 HRV786485:HSJ786485 HHZ786485:HIN786485 GYD786485:GYR786485 GOH786485:GOV786485 GEL786485:GEZ786485 FUP786485:FVD786485 FKT786485:FLH786485 FAX786485:FBL786485 ERB786485:ERP786485 EHF786485:EHT786485 DXJ786485:DXX786485 DNN786485:DOB786485 DDR786485:DEF786485 CTV786485:CUJ786485 CJZ786485:CKN786485 CAD786485:CAR786485 BQH786485:BQV786485 BGL786485:BGZ786485 AWP786485:AXD786485 AMT786485:ANH786485 ACX786485:ADL786485 TB786485:TP786485 JF786485:JT786485 J786485:X786485 WVR720949:WWF720949 WLV720949:WMJ720949 WBZ720949:WCN720949 VSD720949:VSR720949 VIH720949:VIV720949 UYL720949:UYZ720949 UOP720949:UPD720949 UET720949:UFH720949 TUX720949:TVL720949 TLB720949:TLP720949 TBF720949:TBT720949 SRJ720949:SRX720949 SHN720949:SIB720949 RXR720949:RYF720949 RNV720949:ROJ720949 RDZ720949:REN720949 QUD720949:QUR720949 QKH720949:QKV720949 QAL720949:QAZ720949 PQP720949:PRD720949 PGT720949:PHH720949 OWX720949:OXL720949 ONB720949:ONP720949 ODF720949:ODT720949 NTJ720949:NTX720949 NJN720949:NKB720949 MZR720949:NAF720949 MPV720949:MQJ720949 MFZ720949:MGN720949 LWD720949:LWR720949 LMH720949:LMV720949 LCL720949:LCZ720949 KSP720949:KTD720949 KIT720949:KJH720949 JYX720949:JZL720949 JPB720949:JPP720949 JFF720949:JFT720949 IVJ720949:IVX720949 ILN720949:IMB720949 IBR720949:ICF720949 HRV720949:HSJ720949 HHZ720949:HIN720949 GYD720949:GYR720949 GOH720949:GOV720949 GEL720949:GEZ720949 FUP720949:FVD720949 FKT720949:FLH720949 FAX720949:FBL720949 ERB720949:ERP720949 EHF720949:EHT720949 DXJ720949:DXX720949 DNN720949:DOB720949 DDR720949:DEF720949 CTV720949:CUJ720949 CJZ720949:CKN720949 CAD720949:CAR720949 BQH720949:BQV720949 BGL720949:BGZ720949 AWP720949:AXD720949 AMT720949:ANH720949 ACX720949:ADL720949 TB720949:TP720949 JF720949:JT720949 J720949:X720949 WVR655413:WWF655413 WLV655413:WMJ655413 WBZ655413:WCN655413 VSD655413:VSR655413 VIH655413:VIV655413 UYL655413:UYZ655413 UOP655413:UPD655413 UET655413:UFH655413 TUX655413:TVL655413 TLB655413:TLP655413 TBF655413:TBT655413 SRJ655413:SRX655413 SHN655413:SIB655413 RXR655413:RYF655413 RNV655413:ROJ655413 RDZ655413:REN655413 QUD655413:QUR655413 QKH655413:QKV655413 QAL655413:QAZ655413 PQP655413:PRD655413 PGT655413:PHH655413 OWX655413:OXL655413 ONB655413:ONP655413 ODF655413:ODT655413 NTJ655413:NTX655413 NJN655413:NKB655413 MZR655413:NAF655413 MPV655413:MQJ655413 MFZ655413:MGN655413 LWD655413:LWR655413 LMH655413:LMV655413 LCL655413:LCZ655413 KSP655413:KTD655413 KIT655413:KJH655413 JYX655413:JZL655413 JPB655413:JPP655413 JFF655413:JFT655413 IVJ655413:IVX655413 ILN655413:IMB655413 IBR655413:ICF655413 HRV655413:HSJ655413 HHZ655413:HIN655413 GYD655413:GYR655413 GOH655413:GOV655413 GEL655413:GEZ655413 FUP655413:FVD655413 FKT655413:FLH655413 FAX655413:FBL655413 ERB655413:ERP655413 EHF655413:EHT655413 DXJ655413:DXX655413 DNN655413:DOB655413 DDR655413:DEF655413 CTV655413:CUJ655413 CJZ655413:CKN655413 CAD655413:CAR655413 BQH655413:BQV655413 BGL655413:BGZ655413 AWP655413:AXD655413 AMT655413:ANH655413 ACX655413:ADL655413 TB655413:TP655413 JF655413:JT655413 J655413:X655413 WVR589877:WWF589877 WLV589877:WMJ589877 WBZ589877:WCN589877 VSD589877:VSR589877 VIH589877:VIV589877 UYL589877:UYZ589877 UOP589877:UPD589877 UET589877:UFH589877 TUX589877:TVL589877 TLB589877:TLP589877 TBF589877:TBT589877 SRJ589877:SRX589877 SHN589877:SIB589877 RXR589877:RYF589877 RNV589877:ROJ589877 RDZ589877:REN589877 QUD589877:QUR589877 QKH589877:QKV589877 QAL589877:QAZ589877 PQP589877:PRD589877 PGT589877:PHH589877 OWX589877:OXL589877 ONB589877:ONP589877 ODF589877:ODT589877 NTJ589877:NTX589877 NJN589877:NKB589877 MZR589877:NAF589877 MPV589877:MQJ589877 MFZ589877:MGN589877 LWD589877:LWR589877 LMH589877:LMV589877 LCL589877:LCZ589877 KSP589877:KTD589877 KIT589877:KJH589877 JYX589877:JZL589877 JPB589877:JPP589877 JFF589877:JFT589877 IVJ589877:IVX589877 ILN589877:IMB589877 IBR589877:ICF589877 HRV589877:HSJ589877 HHZ589877:HIN589877 GYD589877:GYR589877 GOH589877:GOV589877 GEL589877:GEZ589877 FUP589877:FVD589877 FKT589877:FLH589877 FAX589877:FBL589877 ERB589877:ERP589877 EHF589877:EHT589877 DXJ589877:DXX589877 DNN589877:DOB589877 DDR589877:DEF589877 CTV589877:CUJ589877 CJZ589877:CKN589877 CAD589877:CAR589877 BQH589877:BQV589877 BGL589877:BGZ589877 AWP589877:AXD589877 AMT589877:ANH589877 ACX589877:ADL589877 TB589877:TP589877 JF589877:JT589877 J589877:X589877 WVR524341:WWF524341 WLV524341:WMJ524341 WBZ524341:WCN524341 VSD524341:VSR524341 VIH524341:VIV524341 UYL524341:UYZ524341 UOP524341:UPD524341 UET524341:UFH524341 TUX524341:TVL524341 TLB524341:TLP524341 TBF524341:TBT524341 SRJ524341:SRX524341 SHN524341:SIB524341 RXR524341:RYF524341 RNV524341:ROJ524341 RDZ524341:REN524341 QUD524341:QUR524341 QKH524341:QKV524341 QAL524341:QAZ524341 PQP524341:PRD524341 PGT524341:PHH524341 OWX524341:OXL524341 ONB524341:ONP524341 ODF524341:ODT524341 NTJ524341:NTX524341 NJN524341:NKB524341 MZR524341:NAF524341 MPV524341:MQJ524341 MFZ524341:MGN524341 LWD524341:LWR524341 LMH524341:LMV524341 LCL524341:LCZ524341 KSP524341:KTD524341 KIT524341:KJH524341 JYX524341:JZL524341 JPB524341:JPP524341 JFF524341:JFT524341 IVJ524341:IVX524341 ILN524341:IMB524341 IBR524341:ICF524341 HRV524341:HSJ524341 HHZ524341:HIN524341 GYD524341:GYR524341 GOH524341:GOV524341 GEL524341:GEZ524341 FUP524341:FVD524341 FKT524341:FLH524341 FAX524341:FBL524341 ERB524341:ERP524341 EHF524341:EHT524341 DXJ524341:DXX524341 DNN524341:DOB524341 DDR524341:DEF524341 CTV524341:CUJ524341 CJZ524341:CKN524341 CAD524341:CAR524341 BQH524341:BQV524341 BGL524341:BGZ524341 AWP524341:AXD524341 AMT524341:ANH524341 ACX524341:ADL524341 TB524341:TP524341 JF524341:JT524341 J524341:X524341 WVR458805:WWF458805 WLV458805:WMJ458805 WBZ458805:WCN458805 VSD458805:VSR458805 VIH458805:VIV458805 UYL458805:UYZ458805 UOP458805:UPD458805 UET458805:UFH458805 TUX458805:TVL458805 TLB458805:TLP458805 TBF458805:TBT458805 SRJ458805:SRX458805 SHN458805:SIB458805 RXR458805:RYF458805 RNV458805:ROJ458805 RDZ458805:REN458805 QUD458805:QUR458805 QKH458805:QKV458805 QAL458805:QAZ458805 PQP458805:PRD458805 PGT458805:PHH458805 OWX458805:OXL458805 ONB458805:ONP458805 ODF458805:ODT458805 NTJ458805:NTX458805 NJN458805:NKB458805 MZR458805:NAF458805 MPV458805:MQJ458805 MFZ458805:MGN458805 LWD458805:LWR458805 LMH458805:LMV458805 LCL458805:LCZ458805 KSP458805:KTD458805 KIT458805:KJH458805 JYX458805:JZL458805 JPB458805:JPP458805 JFF458805:JFT458805 IVJ458805:IVX458805 ILN458805:IMB458805 IBR458805:ICF458805 HRV458805:HSJ458805 HHZ458805:HIN458805 GYD458805:GYR458805 GOH458805:GOV458805 GEL458805:GEZ458805 FUP458805:FVD458805 FKT458805:FLH458805 FAX458805:FBL458805 ERB458805:ERP458805 EHF458805:EHT458805 DXJ458805:DXX458805 DNN458805:DOB458805 DDR458805:DEF458805 CTV458805:CUJ458805 CJZ458805:CKN458805 CAD458805:CAR458805 BQH458805:BQV458805 BGL458805:BGZ458805 AWP458805:AXD458805 AMT458805:ANH458805 ACX458805:ADL458805 TB458805:TP458805 JF458805:JT458805 J458805:X458805 WVR393269:WWF393269 WLV393269:WMJ393269 WBZ393269:WCN393269 VSD393269:VSR393269 VIH393269:VIV393269 UYL393269:UYZ393269 UOP393269:UPD393269 UET393269:UFH393269 TUX393269:TVL393269 TLB393269:TLP393269 TBF393269:TBT393269 SRJ393269:SRX393269 SHN393269:SIB393269 RXR393269:RYF393269 RNV393269:ROJ393269 RDZ393269:REN393269 QUD393269:QUR393269 QKH393269:QKV393269 QAL393269:QAZ393269 PQP393269:PRD393269 PGT393269:PHH393269 OWX393269:OXL393269 ONB393269:ONP393269 ODF393269:ODT393269 NTJ393269:NTX393269 NJN393269:NKB393269 MZR393269:NAF393269 MPV393269:MQJ393269 MFZ393269:MGN393269 LWD393269:LWR393269 LMH393269:LMV393269 LCL393269:LCZ393269 KSP393269:KTD393269 KIT393269:KJH393269 JYX393269:JZL393269 JPB393269:JPP393269 JFF393269:JFT393269 IVJ393269:IVX393269 ILN393269:IMB393269 IBR393269:ICF393269 HRV393269:HSJ393269 HHZ393269:HIN393269 GYD393269:GYR393269 GOH393269:GOV393269 GEL393269:GEZ393269 FUP393269:FVD393269 FKT393269:FLH393269 FAX393269:FBL393269 ERB393269:ERP393269 EHF393269:EHT393269 DXJ393269:DXX393269 DNN393269:DOB393269 DDR393269:DEF393269 CTV393269:CUJ393269 CJZ393269:CKN393269 CAD393269:CAR393269 BQH393269:BQV393269 BGL393269:BGZ393269 AWP393269:AXD393269 AMT393269:ANH393269 ACX393269:ADL393269 TB393269:TP393269 JF393269:JT393269 J393269:X393269 WVR327733:WWF327733 WLV327733:WMJ327733 WBZ327733:WCN327733 VSD327733:VSR327733 VIH327733:VIV327733 UYL327733:UYZ327733 UOP327733:UPD327733 UET327733:UFH327733 TUX327733:TVL327733 TLB327733:TLP327733 TBF327733:TBT327733 SRJ327733:SRX327733 SHN327733:SIB327733 RXR327733:RYF327733 RNV327733:ROJ327733 RDZ327733:REN327733 QUD327733:QUR327733 QKH327733:QKV327733 QAL327733:QAZ327733 PQP327733:PRD327733 PGT327733:PHH327733 OWX327733:OXL327733 ONB327733:ONP327733 ODF327733:ODT327733 NTJ327733:NTX327733 NJN327733:NKB327733 MZR327733:NAF327733 MPV327733:MQJ327733 MFZ327733:MGN327733 LWD327733:LWR327733 LMH327733:LMV327733 LCL327733:LCZ327733 KSP327733:KTD327733 KIT327733:KJH327733 JYX327733:JZL327733 JPB327733:JPP327733 JFF327733:JFT327733 IVJ327733:IVX327733 ILN327733:IMB327733 IBR327733:ICF327733 HRV327733:HSJ327733 HHZ327733:HIN327733 GYD327733:GYR327733 GOH327733:GOV327733 GEL327733:GEZ327733 FUP327733:FVD327733 FKT327733:FLH327733 FAX327733:FBL327733 ERB327733:ERP327733 EHF327733:EHT327733 DXJ327733:DXX327733 DNN327733:DOB327733 DDR327733:DEF327733 CTV327733:CUJ327733 CJZ327733:CKN327733 CAD327733:CAR327733 BQH327733:BQV327733 BGL327733:BGZ327733 AWP327733:AXD327733 AMT327733:ANH327733 ACX327733:ADL327733 TB327733:TP327733 JF327733:JT327733 J327733:X327733 WVR262197:WWF262197 WLV262197:WMJ262197 WBZ262197:WCN262197 VSD262197:VSR262197 VIH262197:VIV262197 UYL262197:UYZ262197 UOP262197:UPD262197 UET262197:UFH262197 TUX262197:TVL262197 TLB262197:TLP262197 TBF262197:TBT262197 SRJ262197:SRX262197 SHN262197:SIB262197 RXR262197:RYF262197 RNV262197:ROJ262197 RDZ262197:REN262197 QUD262197:QUR262197 QKH262197:QKV262197 QAL262197:QAZ262197 PQP262197:PRD262197 PGT262197:PHH262197 OWX262197:OXL262197 ONB262197:ONP262197 ODF262197:ODT262197 NTJ262197:NTX262197 NJN262197:NKB262197 MZR262197:NAF262197 MPV262197:MQJ262197 MFZ262197:MGN262197 LWD262197:LWR262197 LMH262197:LMV262197 LCL262197:LCZ262197 KSP262197:KTD262197 KIT262197:KJH262197 JYX262197:JZL262197 JPB262197:JPP262197 JFF262197:JFT262197 IVJ262197:IVX262197 ILN262197:IMB262197 IBR262197:ICF262197 HRV262197:HSJ262197 HHZ262197:HIN262197 GYD262197:GYR262197 GOH262197:GOV262197 GEL262197:GEZ262197 FUP262197:FVD262197 FKT262197:FLH262197 FAX262197:FBL262197 ERB262197:ERP262197 EHF262197:EHT262197 DXJ262197:DXX262197 DNN262197:DOB262197 DDR262197:DEF262197 CTV262197:CUJ262197 CJZ262197:CKN262197 CAD262197:CAR262197 BQH262197:BQV262197 BGL262197:BGZ262197 AWP262197:AXD262197 AMT262197:ANH262197 ACX262197:ADL262197 TB262197:TP262197 JF262197:JT262197 J262197:X262197 WVR196661:WWF196661 WLV196661:WMJ196661 WBZ196661:WCN196661 VSD196661:VSR196661 VIH196661:VIV196661 UYL196661:UYZ196661 UOP196661:UPD196661 UET196661:UFH196661 TUX196661:TVL196661 TLB196661:TLP196661 TBF196661:TBT196661 SRJ196661:SRX196661 SHN196661:SIB196661 RXR196661:RYF196661 RNV196661:ROJ196661 RDZ196661:REN196661 QUD196661:QUR196661 QKH196661:QKV196661 QAL196661:QAZ196661 PQP196661:PRD196661 PGT196661:PHH196661 OWX196661:OXL196661 ONB196661:ONP196661 ODF196661:ODT196661 NTJ196661:NTX196661 NJN196661:NKB196661 MZR196661:NAF196661 MPV196661:MQJ196661 MFZ196661:MGN196661 LWD196661:LWR196661 LMH196661:LMV196661 LCL196661:LCZ196661 KSP196661:KTD196661 KIT196661:KJH196661 JYX196661:JZL196661 JPB196661:JPP196661 JFF196661:JFT196661 IVJ196661:IVX196661 ILN196661:IMB196661 IBR196661:ICF196661 HRV196661:HSJ196661 HHZ196661:HIN196661 GYD196661:GYR196661 GOH196661:GOV196661 GEL196661:GEZ196661 FUP196661:FVD196661 FKT196661:FLH196661 FAX196661:FBL196661 ERB196661:ERP196661 EHF196661:EHT196661 DXJ196661:DXX196661 DNN196661:DOB196661 DDR196661:DEF196661 CTV196661:CUJ196661 CJZ196661:CKN196661 CAD196661:CAR196661 BQH196661:BQV196661 BGL196661:BGZ196661 AWP196661:AXD196661 AMT196661:ANH196661 ACX196661:ADL196661 TB196661:TP196661 JF196661:JT196661 J196661:X196661 WVR131125:WWF131125 WLV131125:WMJ131125 WBZ131125:WCN131125 VSD131125:VSR131125 VIH131125:VIV131125 UYL131125:UYZ131125 UOP131125:UPD131125 UET131125:UFH131125 TUX131125:TVL131125 TLB131125:TLP131125 TBF131125:TBT131125 SRJ131125:SRX131125 SHN131125:SIB131125 RXR131125:RYF131125 RNV131125:ROJ131125 RDZ131125:REN131125 QUD131125:QUR131125 QKH131125:QKV131125 QAL131125:QAZ131125 PQP131125:PRD131125 PGT131125:PHH131125 OWX131125:OXL131125 ONB131125:ONP131125 ODF131125:ODT131125 NTJ131125:NTX131125 NJN131125:NKB131125 MZR131125:NAF131125 MPV131125:MQJ131125 MFZ131125:MGN131125 LWD131125:LWR131125 LMH131125:LMV131125 LCL131125:LCZ131125 KSP131125:KTD131125 KIT131125:KJH131125 JYX131125:JZL131125 JPB131125:JPP131125 JFF131125:JFT131125 IVJ131125:IVX131125 ILN131125:IMB131125 IBR131125:ICF131125 HRV131125:HSJ131125 HHZ131125:HIN131125 GYD131125:GYR131125 GOH131125:GOV131125 GEL131125:GEZ131125 FUP131125:FVD131125 FKT131125:FLH131125 FAX131125:FBL131125 ERB131125:ERP131125 EHF131125:EHT131125 DXJ131125:DXX131125 DNN131125:DOB131125 DDR131125:DEF131125 CTV131125:CUJ131125 CJZ131125:CKN131125 CAD131125:CAR131125 BQH131125:BQV131125 BGL131125:BGZ131125 AWP131125:AXD131125 AMT131125:ANH131125 ACX131125:ADL131125 TB131125:TP131125 JF131125:JT131125 J131125:X131125 WVR65589:WWF65589 WLV65589:WMJ65589 WBZ65589:WCN65589 VSD65589:VSR65589 VIH65589:VIV65589 UYL65589:UYZ65589 UOP65589:UPD65589 UET65589:UFH65589 TUX65589:TVL65589 TLB65589:TLP65589 TBF65589:TBT65589 SRJ65589:SRX65589 SHN65589:SIB65589 RXR65589:RYF65589 RNV65589:ROJ65589 RDZ65589:REN65589 QUD65589:QUR65589 QKH65589:QKV65589 QAL65589:QAZ65589 PQP65589:PRD65589 PGT65589:PHH65589 OWX65589:OXL65589 ONB65589:ONP65589 ODF65589:ODT65589 NTJ65589:NTX65589 NJN65589:NKB65589 MZR65589:NAF65589 MPV65589:MQJ65589 MFZ65589:MGN65589 LWD65589:LWR65589 LMH65589:LMV65589 LCL65589:LCZ65589 KSP65589:KTD65589 KIT65589:KJH65589 JYX65589:JZL65589 JPB65589:JPP65589 JFF65589:JFT65589 IVJ65589:IVX65589 ILN65589:IMB65589 IBR65589:ICF65589 HRV65589:HSJ65589 HHZ65589:HIN65589 GYD65589:GYR65589 GOH65589:GOV65589 GEL65589:GEZ65589 FUP65589:FVD65589 FKT65589:FLH65589 FAX65589:FBL65589 ERB65589:ERP65589 EHF65589:EHT65589 DXJ65589:DXX65589 DNN65589:DOB65589 DDR65589:DEF65589 CTV65589:CUJ65589 CJZ65589:CKN65589 CAD65589:CAR65589 BQH65589:BQV65589 BGL65589:BGZ65589 AWP65589:AXD65589 AMT65589:ANH65589 ACX65589:ADL65589 TB65589:TP65589 JF65589:JT65589 J65589:X65589 WVR78:WWF78 WLV78:WMJ78 WBZ78:WCN78 VSD78:VSR78 VIH78:VIV78 UYL78:UYZ78 UOP78:UPD78 UET78:UFH78 TUX78:TVL78 TLB78:TLP78 TBF78:TBT78 SRJ78:SRX78 SHN78:SIB78 RXR78:RYF78 RNV78:ROJ78 RDZ78:REN78 QUD78:QUR78 QKH78:QKV78 QAL78:QAZ78 PQP78:PRD78 PGT78:PHH78 OWX78:OXL78 ONB78:ONP78 ODF78:ODT78 NTJ78:NTX78 NJN78:NKB78 MZR78:NAF78 MPV78:MQJ78 MFZ78:MGN78 LWD78:LWR78 LMH78:LMV78 LCL78:LCZ78 KSP78:KTD78 KIT78:KJH78 JYX78:JZL78 JPB78:JPP78 JFF78:JFT78 IVJ78:IVX78 ILN78:IMB78 IBR78:ICF78 HRV78:HSJ78 HHZ78:HIN78 GYD78:GYR78 GOH78:GOV78 GEL78:GEZ78 FUP78:FVD78 FKT78:FLH78 FAX78:FBL78 ERB78:ERP78 EHF78:EHT78 DXJ78:DXX78 DNN78:DOB78 DDR78:DEF78 CTV78:CUJ78 CJZ78:CKN78 CAD78:CAR78 BQH78:BQV78 BGL78:BGZ78 AWP78:AXD78 AMT78:ANH78 ACX78:ADL78 TB78:TP78 JF78:JT78 J78:X78 WVR983091:WWF983091 WLV983091:WMJ983091 WBZ983091:WCN983091 VSD983091:VSR983091 VIH983091:VIV983091 UYL983091:UYZ983091 UOP983091:UPD983091 UET983091:UFH983091 TUX983091:TVL983091 TLB983091:TLP983091 TBF983091:TBT983091 SRJ983091:SRX983091 SHN983091:SIB983091 RXR983091:RYF983091 RNV983091:ROJ983091 RDZ983091:REN983091 QUD983091:QUR983091 QKH983091:QKV983091 QAL983091:QAZ983091 PQP983091:PRD983091 PGT983091:PHH983091 OWX983091:OXL983091 ONB983091:ONP983091 ODF983091:ODT983091 NTJ983091:NTX983091 NJN983091:NKB983091 MZR983091:NAF983091 MPV983091:MQJ983091 MFZ983091:MGN983091 LWD983091:LWR983091 LMH983091:LMV983091 LCL983091:LCZ983091 KSP983091:KTD983091 KIT983091:KJH983091 JYX983091:JZL983091 JPB983091:JPP983091 JFF983091:JFT983091 IVJ983091:IVX983091 ILN983091:IMB983091 IBR983091:ICF983091 HRV983091:HSJ983091 HHZ983091:HIN983091 GYD983091:GYR983091 GOH983091:GOV983091 GEL983091:GEZ983091 FUP983091:FVD983091 FKT983091:FLH983091 FAX983091:FBL983091 ERB983091:ERP983091 EHF983091:EHT983091 DXJ983091:DXX983091 DNN983091:DOB983091 DDR983091:DEF983091 CTV983091:CUJ983091 CJZ983091:CKN983091 CAD983091:CAR983091 BQH983091:BQV983091 BGL983091:BGZ983091 AWP983091:AXD983091 AMT983091:ANH983091 ACX983091:ADL983091 TB983091:TP983091 JF983091:JT983091 J983091:X983091 WVR917555:WWF917555 WLV917555:WMJ917555 WBZ917555:WCN917555 VSD917555:VSR917555 VIH917555:VIV917555 UYL917555:UYZ917555 UOP917555:UPD917555 UET917555:UFH917555 TUX917555:TVL917555 TLB917555:TLP917555 TBF917555:TBT917555 SRJ917555:SRX917555 SHN917555:SIB917555 RXR917555:RYF917555 RNV917555:ROJ917555 RDZ917555:REN917555 QUD917555:QUR917555 QKH917555:QKV917555 QAL917555:QAZ917555 PQP917555:PRD917555 PGT917555:PHH917555 OWX917555:OXL917555 ONB917555:ONP917555 ODF917555:ODT917555 NTJ917555:NTX917555 NJN917555:NKB917555 MZR917555:NAF917555 MPV917555:MQJ917555 MFZ917555:MGN917555 LWD917555:LWR917555 LMH917555:LMV917555 LCL917555:LCZ917555 KSP917555:KTD917555 KIT917555:KJH917555 JYX917555:JZL917555 JPB917555:JPP917555 JFF917555:JFT917555 IVJ917555:IVX917555 ILN917555:IMB917555 IBR917555:ICF917555 HRV917555:HSJ917555 HHZ917555:HIN917555 GYD917555:GYR917555 GOH917555:GOV917555 GEL917555:GEZ917555 FUP917555:FVD917555 FKT917555:FLH917555 FAX917555:FBL917555 ERB917555:ERP917555 EHF917555:EHT917555 DXJ917555:DXX917555 DNN917555:DOB917555 DDR917555:DEF917555 CTV917555:CUJ917555 CJZ917555:CKN917555 CAD917555:CAR917555 BQH917555:BQV917555 BGL917555:BGZ917555 AWP917555:AXD917555 AMT917555:ANH917555 ACX917555:ADL917555 TB917555:TP917555 JF917555:JT917555 J917555:X917555 WVR852019:WWF852019 WLV852019:WMJ852019 WBZ852019:WCN852019 VSD852019:VSR852019 VIH852019:VIV852019 UYL852019:UYZ852019 UOP852019:UPD852019 UET852019:UFH852019 TUX852019:TVL852019 TLB852019:TLP852019 TBF852019:TBT852019 SRJ852019:SRX852019 SHN852019:SIB852019 RXR852019:RYF852019 RNV852019:ROJ852019 RDZ852019:REN852019 QUD852019:QUR852019 QKH852019:QKV852019 QAL852019:QAZ852019 PQP852019:PRD852019 PGT852019:PHH852019 OWX852019:OXL852019 ONB852019:ONP852019 ODF852019:ODT852019 NTJ852019:NTX852019 NJN852019:NKB852019 MZR852019:NAF852019 MPV852019:MQJ852019 MFZ852019:MGN852019 LWD852019:LWR852019 LMH852019:LMV852019 LCL852019:LCZ852019 KSP852019:KTD852019 KIT852019:KJH852019 JYX852019:JZL852019 JPB852019:JPP852019 JFF852019:JFT852019 IVJ852019:IVX852019 ILN852019:IMB852019 IBR852019:ICF852019 HRV852019:HSJ852019 HHZ852019:HIN852019 GYD852019:GYR852019 GOH852019:GOV852019 GEL852019:GEZ852019 FUP852019:FVD852019 FKT852019:FLH852019 FAX852019:FBL852019 ERB852019:ERP852019 EHF852019:EHT852019 DXJ852019:DXX852019 DNN852019:DOB852019 DDR852019:DEF852019 CTV852019:CUJ852019 CJZ852019:CKN852019 CAD852019:CAR852019 BQH852019:BQV852019 BGL852019:BGZ852019 AWP852019:AXD852019 AMT852019:ANH852019 ACX852019:ADL852019 TB852019:TP852019 JF852019:JT852019 J852019:X852019 WVR786483:WWF786483 WLV786483:WMJ786483 WBZ786483:WCN786483 VSD786483:VSR786483 VIH786483:VIV786483 UYL786483:UYZ786483 UOP786483:UPD786483 UET786483:UFH786483 TUX786483:TVL786483 TLB786483:TLP786483 TBF786483:TBT786483 SRJ786483:SRX786483 SHN786483:SIB786483 RXR786483:RYF786483 RNV786483:ROJ786483 RDZ786483:REN786483 QUD786483:QUR786483 QKH786483:QKV786483 QAL786483:QAZ786483 PQP786483:PRD786483 PGT786483:PHH786483 OWX786483:OXL786483 ONB786483:ONP786483 ODF786483:ODT786483 NTJ786483:NTX786483 NJN786483:NKB786483 MZR786483:NAF786483 MPV786483:MQJ786483 MFZ786483:MGN786483 LWD786483:LWR786483 LMH786483:LMV786483 LCL786483:LCZ786483 KSP786483:KTD786483 KIT786483:KJH786483 JYX786483:JZL786483 JPB786483:JPP786483 JFF786483:JFT786483 IVJ786483:IVX786483 ILN786483:IMB786483 IBR786483:ICF786483 HRV786483:HSJ786483 HHZ786483:HIN786483 GYD786483:GYR786483 GOH786483:GOV786483 GEL786483:GEZ786483 FUP786483:FVD786483 FKT786483:FLH786483 FAX786483:FBL786483 ERB786483:ERP786483 EHF786483:EHT786483 DXJ786483:DXX786483 DNN786483:DOB786483 DDR786483:DEF786483 CTV786483:CUJ786483 CJZ786483:CKN786483 CAD786483:CAR786483 BQH786483:BQV786483 BGL786483:BGZ786483 AWP786483:AXD786483 AMT786483:ANH786483 ACX786483:ADL786483 TB786483:TP786483 JF786483:JT786483 J786483:X786483 WVR720947:WWF720947 WLV720947:WMJ720947 WBZ720947:WCN720947 VSD720947:VSR720947 VIH720947:VIV720947 UYL720947:UYZ720947 UOP720947:UPD720947 UET720947:UFH720947 TUX720947:TVL720947 TLB720947:TLP720947 TBF720947:TBT720947 SRJ720947:SRX720947 SHN720947:SIB720947 RXR720947:RYF720947 RNV720947:ROJ720947 RDZ720947:REN720947 QUD720947:QUR720947 QKH720947:QKV720947 QAL720947:QAZ720947 PQP720947:PRD720947 PGT720947:PHH720947 OWX720947:OXL720947 ONB720947:ONP720947 ODF720947:ODT720947 NTJ720947:NTX720947 NJN720947:NKB720947 MZR720947:NAF720947 MPV720947:MQJ720947 MFZ720947:MGN720947 LWD720947:LWR720947 LMH720947:LMV720947 LCL720947:LCZ720947 KSP720947:KTD720947 KIT720947:KJH720947 JYX720947:JZL720947 JPB720947:JPP720947 JFF720947:JFT720947 IVJ720947:IVX720947 ILN720947:IMB720947 IBR720947:ICF720947 HRV720947:HSJ720947 HHZ720947:HIN720947 GYD720947:GYR720947 GOH720947:GOV720947 GEL720947:GEZ720947 FUP720947:FVD720947 FKT720947:FLH720947 FAX720947:FBL720947 ERB720947:ERP720947 EHF720947:EHT720947 DXJ720947:DXX720947 DNN720947:DOB720947 DDR720947:DEF720947 CTV720947:CUJ720947 CJZ720947:CKN720947 CAD720947:CAR720947 BQH720947:BQV720947 BGL720947:BGZ720947 AWP720947:AXD720947 AMT720947:ANH720947 ACX720947:ADL720947 TB720947:TP720947 JF720947:JT720947 J720947:X720947 WVR655411:WWF655411 WLV655411:WMJ655411 WBZ655411:WCN655411 VSD655411:VSR655411 VIH655411:VIV655411 UYL655411:UYZ655411 UOP655411:UPD655411 UET655411:UFH655411 TUX655411:TVL655411 TLB655411:TLP655411 TBF655411:TBT655411 SRJ655411:SRX655411 SHN655411:SIB655411 RXR655411:RYF655411 RNV655411:ROJ655411 RDZ655411:REN655411 QUD655411:QUR655411 QKH655411:QKV655411 QAL655411:QAZ655411 PQP655411:PRD655411 PGT655411:PHH655411 OWX655411:OXL655411 ONB655411:ONP655411 ODF655411:ODT655411 NTJ655411:NTX655411 NJN655411:NKB655411 MZR655411:NAF655411 MPV655411:MQJ655411 MFZ655411:MGN655411 LWD655411:LWR655411 LMH655411:LMV655411 LCL655411:LCZ655411 KSP655411:KTD655411 KIT655411:KJH655411 JYX655411:JZL655411 JPB655411:JPP655411 JFF655411:JFT655411 IVJ655411:IVX655411 ILN655411:IMB655411 IBR655411:ICF655411 HRV655411:HSJ655411 HHZ655411:HIN655411 GYD655411:GYR655411 GOH655411:GOV655411 GEL655411:GEZ655411 FUP655411:FVD655411 FKT655411:FLH655411 FAX655411:FBL655411 ERB655411:ERP655411 EHF655411:EHT655411 DXJ655411:DXX655411 DNN655411:DOB655411 DDR655411:DEF655411 CTV655411:CUJ655411 CJZ655411:CKN655411 CAD655411:CAR655411 BQH655411:BQV655411 BGL655411:BGZ655411 AWP655411:AXD655411 AMT655411:ANH655411 ACX655411:ADL655411 TB655411:TP655411 JF655411:JT655411 J655411:X655411 WVR589875:WWF589875 WLV589875:WMJ589875 WBZ589875:WCN589875 VSD589875:VSR589875 VIH589875:VIV589875 UYL589875:UYZ589875 UOP589875:UPD589875 UET589875:UFH589875 TUX589875:TVL589875 TLB589875:TLP589875 TBF589875:TBT589875 SRJ589875:SRX589875 SHN589875:SIB589875 RXR589875:RYF589875 RNV589875:ROJ589875 RDZ589875:REN589875 QUD589875:QUR589875 QKH589875:QKV589875 QAL589875:QAZ589875 PQP589875:PRD589875 PGT589875:PHH589875 OWX589875:OXL589875 ONB589875:ONP589875 ODF589875:ODT589875 NTJ589875:NTX589875 NJN589875:NKB589875 MZR589875:NAF589875 MPV589875:MQJ589875 MFZ589875:MGN589875 LWD589875:LWR589875 LMH589875:LMV589875 LCL589875:LCZ589875 KSP589875:KTD589875 KIT589875:KJH589875 JYX589875:JZL589875 JPB589875:JPP589875 JFF589875:JFT589875 IVJ589875:IVX589875 ILN589875:IMB589875 IBR589875:ICF589875 HRV589875:HSJ589875 HHZ589875:HIN589875 GYD589875:GYR589875 GOH589875:GOV589875 GEL589875:GEZ589875 FUP589875:FVD589875 FKT589875:FLH589875 FAX589875:FBL589875 ERB589875:ERP589875 EHF589875:EHT589875 DXJ589875:DXX589875 DNN589875:DOB589875 DDR589875:DEF589875 CTV589875:CUJ589875 CJZ589875:CKN589875 CAD589875:CAR589875 BQH589875:BQV589875 BGL589875:BGZ589875 AWP589875:AXD589875 AMT589875:ANH589875 ACX589875:ADL589875 TB589875:TP589875 JF589875:JT589875 J589875:X589875 WVR524339:WWF524339 WLV524339:WMJ524339 WBZ524339:WCN524339 VSD524339:VSR524339 VIH524339:VIV524339 UYL524339:UYZ524339 UOP524339:UPD524339 UET524339:UFH524339 TUX524339:TVL524339 TLB524339:TLP524339 TBF524339:TBT524339 SRJ524339:SRX524339 SHN524339:SIB524339 RXR524339:RYF524339 RNV524339:ROJ524339 RDZ524339:REN524339 QUD524339:QUR524339 QKH524339:QKV524339 QAL524339:QAZ524339 PQP524339:PRD524339 PGT524339:PHH524339 OWX524339:OXL524339 ONB524339:ONP524339 ODF524339:ODT524339 NTJ524339:NTX524339 NJN524339:NKB524339 MZR524339:NAF524339 MPV524339:MQJ524339 MFZ524339:MGN524339 LWD524339:LWR524339 LMH524339:LMV524339 LCL524339:LCZ524339 KSP524339:KTD524339 KIT524339:KJH524339 JYX524339:JZL524339 JPB524339:JPP524339 JFF524339:JFT524339 IVJ524339:IVX524339 ILN524339:IMB524339 IBR524339:ICF524339 HRV524339:HSJ524339 HHZ524339:HIN524339 GYD524339:GYR524339 GOH524339:GOV524339 GEL524339:GEZ524339 FUP524339:FVD524339 FKT524339:FLH524339 FAX524339:FBL524339 ERB524339:ERP524339 EHF524339:EHT524339 DXJ524339:DXX524339 DNN524339:DOB524339 DDR524339:DEF524339 CTV524339:CUJ524339 CJZ524339:CKN524339 CAD524339:CAR524339 BQH524339:BQV524339 BGL524339:BGZ524339 AWP524339:AXD524339 AMT524339:ANH524339 ACX524339:ADL524339 TB524339:TP524339 JF524339:JT524339 J524339:X524339 WVR458803:WWF458803 WLV458803:WMJ458803 WBZ458803:WCN458803 VSD458803:VSR458803 VIH458803:VIV458803 UYL458803:UYZ458803 UOP458803:UPD458803 UET458803:UFH458803 TUX458803:TVL458803 TLB458803:TLP458803 TBF458803:TBT458803 SRJ458803:SRX458803 SHN458803:SIB458803 RXR458803:RYF458803 RNV458803:ROJ458803 RDZ458803:REN458803 QUD458803:QUR458803 QKH458803:QKV458803 QAL458803:QAZ458803 PQP458803:PRD458803 PGT458803:PHH458803 OWX458803:OXL458803 ONB458803:ONP458803 ODF458803:ODT458803 NTJ458803:NTX458803 NJN458803:NKB458803 MZR458803:NAF458803 MPV458803:MQJ458803 MFZ458803:MGN458803 LWD458803:LWR458803 LMH458803:LMV458803 LCL458803:LCZ458803 KSP458803:KTD458803 KIT458803:KJH458803 JYX458803:JZL458803 JPB458803:JPP458803 JFF458803:JFT458803 IVJ458803:IVX458803 ILN458803:IMB458803 IBR458803:ICF458803 HRV458803:HSJ458803 HHZ458803:HIN458803 GYD458803:GYR458803 GOH458803:GOV458803 GEL458803:GEZ458803 FUP458803:FVD458803 FKT458803:FLH458803 FAX458803:FBL458803 ERB458803:ERP458803 EHF458803:EHT458803 DXJ458803:DXX458803 DNN458803:DOB458803 DDR458803:DEF458803 CTV458803:CUJ458803 CJZ458803:CKN458803 CAD458803:CAR458803 BQH458803:BQV458803 BGL458803:BGZ458803 AWP458803:AXD458803 AMT458803:ANH458803 ACX458803:ADL458803 TB458803:TP458803 JF458803:JT458803 J458803:X458803 WVR393267:WWF393267 WLV393267:WMJ393267 WBZ393267:WCN393267 VSD393267:VSR393267 VIH393267:VIV393267 UYL393267:UYZ393267 UOP393267:UPD393267 UET393267:UFH393267 TUX393267:TVL393267 TLB393267:TLP393267 TBF393267:TBT393267 SRJ393267:SRX393267 SHN393267:SIB393267 RXR393267:RYF393267 RNV393267:ROJ393267 RDZ393267:REN393267 QUD393267:QUR393267 QKH393267:QKV393267 QAL393267:QAZ393267 PQP393267:PRD393267 PGT393267:PHH393267 OWX393267:OXL393267 ONB393267:ONP393267 ODF393267:ODT393267 NTJ393267:NTX393267 NJN393267:NKB393267 MZR393267:NAF393267 MPV393267:MQJ393267 MFZ393267:MGN393267 LWD393267:LWR393267 LMH393267:LMV393267 LCL393267:LCZ393267 KSP393267:KTD393267 KIT393267:KJH393267 JYX393267:JZL393267 JPB393267:JPP393267 JFF393267:JFT393267 IVJ393267:IVX393267 ILN393267:IMB393267 IBR393267:ICF393267 HRV393267:HSJ393267 HHZ393267:HIN393267 GYD393267:GYR393267 GOH393267:GOV393267 GEL393267:GEZ393267 FUP393267:FVD393267 FKT393267:FLH393267 FAX393267:FBL393267 ERB393267:ERP393267 EHF393267:EHT393267 DXJ393267:DXX393267 DNN393267:DOB393267 DDR393267:DEF393267 CTV393267:CUJ393267 CJZ393267:CKN393267 CAD393267:CAR393267 BQH393267:BQV393267 BGL393267:BGZ393267 AWP393267:AXD393267 AMT393267:ANH393267 ACX393267:ADL393267 TB393267:TP393267 JF393267:JT393267 J393267:X393267 WVR327731:WWF327731 WLV327731:WMJ327731 WBZ327731:WCN327731 VSD327731:VSR327731 VIH327731:VIV327731 UYL327731:UYZ327731 UOP327731:UPD327731 UET327731:UFH327731 TUX327731:TVL327731 TLB327731:TLP327731 TBF327731:TBT327731 SRJ327731:SRX327731 SHN327731:SIB327731 RXR327731:RYF327731 RNV327731:ROJ327731 RDZ327731:REN327731 QUD327731:QUR327731 QKH327731:QKV327731 QAL327731:QAZ327731 PQP327731:PRD327731 PGT327731:PHH327731 OWX327731:OXL327731 ONB327731:ONP327731 ODF327731:ODT327731 NTJ327731:NTX327731 NJN327731:NKB327731 MZR327731:NAF327731 MPV327731:MQJ327731 MFZ327731:MGN327731 LWD327731:LWR327731 LMH327731:LMV327731 LCL327731:LCZ327731 KSP327731:KTD327731 KIT327731:KJH327731 JYX327731:JZL327731 JPB327731:JPP327731 JFF327731:JFT327731 IVJ327731:IVX327731 ILN327731:IMB327731 IBR327731:ICF327731 HRV327731:HSJ327731 HHZ327731:HIN327731 GYD327731:GYR327731 GOH327731:GOV327731 GEL327731:GEZ327731 FUP327731:FVD327731 FKT327731:FLH327731 FAX327731:FBL327731 ERB327731:ERP327731 EHF327731:EHT327731 DXJ327731:DXX327731 DNN327731:DOB327731 DDR327731:DEF327731 CTV327731:CUJ327731 CJZ327731:CKN327731 CAD327731:CAR327731 BQH327731:BQV327731 BGL327731:BGZ327731 AWP327731:AXD327731 AMT327731:ANH327731 ACX327731:ADL327731 TB327731:TP327731 JF327731:JT327731 J327731:X327731 WVR262195:WWF262195 WLV262195:WMJ262195 WBZ262195:WCN262195 VSD262195:VSR262195 VIH262195:VIV262195 UYL262195:UYZ262195 UOP262195:UPD262195 UET262195:UFH262195 TUX262195:TVL262195 TLB262195:TLP262195 TBF262195:TBT262195 SRJ262195:SRX262195 SHN262195:SIB262195 RXR262195:RYF262195 RNV262195:ROJ262195 RDZ262195:REN262195 QUD262195:QUR262195 QKH262195:QKV262195 QAL262195:QAZ262195 PQP262195:PRD262195 PGT262195:PHH262195 OWX262195:OXL262195 ONB262195:ONP262195 ODF262195:ODT262195 NTJ262195:NTX262195 NJN262195:NKB262195 MZR262195:NAF262195 MPV262195:MQJ262195 MFZ262195:MGN262195 LWD262195:LWR262195 LMH262195:LMV262195 LCL262195:LCZ262195 KSP262195:KTD262195 KIT262195:KJH262195 JYX262195:JZL262195 JPB262195:JPP262195 JFF262195:JFT262195 IVJ262195:IVX262195 ILN262195:IMB262195 IBR262195:ICF262195 HRV262195:HSJ262195 HHZ262195:HIN262195 GYD262195:GYR262195 GOH262195:GOV262195 GEL262195:GEZ262195 FUP262195:FVD262195 FKT262195:FLH262195 FAX262195:FBL262195 ERB262195:ERP262195 EHF262195:EHT262195 DXJ262195:DXX262195 DNN262195:DOB262195 DDR262195:DEF262195 CTV262195:CUJ262195 CJZ262195:CKN262195 CAD262195:CAR262195 BQH262195:BQV262195 BGL262195:BGZ262195 AWP262195:AXD262195 AMT262195:ANH262195 ACX262195:ADL262195 TB262195:TP262195 JF262195:JT262195 J262195:X262195 WVR196659:WWF196659 WLV196659:WMJ196659 WBZ196659:WCN196659 VSD196659:VSR196659 VIH196659:VIV196659 UYL196659:UYZ196659 UOP196659:UPD196659 UET196659:UFH196659 TUX196659:TVL196659 TLB196659:TLP196659 TBF196659:TBT196659 SRJ196659:SRX196659 SHN196659:SIB196659 RXR196659:RYF196659 RNV196659:ROJ196659 RDZ196659:REN196659 QUD196659:QUR196659 QKH196659:QKV196659 QAL196659:QAZ196659 PQP196659:PRD196659 PGT196659:PHH196659 OWX196659:OXL196659 ONB196659:ONP196659 ODF196659:ODT196659 NTJ196659:NTX196659 NJN196659:NKB196659 MZR196659:NAF196659 MPV196659:MQJ196659 MFZ196659:MGN196659 LWD196659:LWR196659 LMH196659:LMV196659 LCL196659:LCZ196659 KSP196659:KTD196659 KIT196659:KJH196659 JYX196659:JZL196659 JPB196659:JPP196659 JFF196659:JFT196659 IVJ196659:IVX196659 ILN196659:IMB196659 IBR196659:ICF196659 HRV196659:HSJ196659 HHZ196659:HIN196659 GYD196659:GYR196659 GOH196659:GOV196659 GEL196659:GEZ196659 FUP196659:FVD196659 FKT196659:FLH196659 FAX196659:FBL196659 ERB196659:ERP196659 EHF196659:EHT196659 DXJ196659:DXX196659 DNN196659:DOB196659 DDR196659:DEF196659 CTV196659:CUJ196659 CJZ196659:CKN196659 CAD196659:CAR196659 BQH196659:BQV196659 BGL196659:BGZ196659 AWP196659:AXD196659 AMT196659:ANH196659 ACX196659:ADL196659 TB196659:TP196659 JF196659:JT196659 J196659:X196659 WVR131123:WWF131123 WLV131123:WMJ131123 WBZ131123:WCN131123 VSD131123:VSR131123 VIH131123:VIV131123 UYL131123:UYZ131123 UOP131123:UPD131123 UET131123:UFH131123 TUX131123:TVL131123 TLB131123:TLP131123 TBF131123:TBT131123 SRJ131123:SRX131123 SHN131123:SIB131123 RXR131123:RYF131123 RNV131123:ROJ131123 RDZ131123:REN131123 QUD131123:QUR131123 QKH131123:QKV131123 QAL131123:QAZ131123 PQP131123:PRD131123 PGT131123:PHH131123 OWX131123:OXL131123 ONB131123:ONP131123 ODF131123:ODT131123 NTJ131123:NTX131123 NJN131123:NKB131123 MZR131123:NAF131123 MPV131123:MQJ131123 MFZ131123:MGN131123 LWD131123:LWR131123 LMH131123:LMV131123 LCL131123:LCZ131123 KSP131123:KTD131123 KIT131123:KJH131123 JYX131123:JZL131123 JPB131123:JPP131123 JFF131123:JFT131123 IVJ131123:IVX131123 ILN131123:IMB131123 IBR131123:ICF131123 HRV131123:HSJ131123 HHZ131123:HIN131123 GYD131123:GYR131123 GOH131123:GOV131123 GEL131123:GEZ131123 FUP131123:FVD131123 FKT131123:FLH131123 FAX131123:FBL131123 ERB131123:ERP131123 EHF131123:EHT131123 DXJ131123:DXX131123 DNN131123:DOB131123 DDR131123:DEF131123 CTV131123:CUJ131123 CJZ131123:CKN131123 CAD131123:CAR131123 BQH131123:BQV131123 BGL131123:BGZ131123 AWP131123:AXD131123 AMT131123:ANH131123 ACX131123:ADL131123 TB131123:TP131123 JF131123:JT131123 J131123:X131123 WVR65587:WWF65587 WLV65587:WMJ65587 WBZ65587:WCN65587 VSD65587:VSR65587 VIH65587:VIV65587 UYL65587:UYZ65587 UOP65587:UPD65587 UET65587:UFH65587 TUX65587:TVL65587 TLB65587:TLP65587 TBF65587:TBT65587 SRJ65587:SRX65587 SHN65587:SIB65587 RXR65587:RYF65587 RNV65587:ROJ65587 RDZ65587:REN65587 QUD65587:QUR65587 QKH65587:QKV65587 QAL65587:QAZ65587 PQP65587:PRD65587 PGT65587:PHH65587 OWX65587:OXL65587 ONB65587:ONP65587 ODF65587:ODT65587 NTJ65587:NTX65587 NJN65587:NKB65587 MZR65587:NAF65587 MPV65587:MQJ65587 MFZ65587:MGN65587 LWD65587:LWR65587 LMH65587:LMV65587 LCL65587:LCZ65587 KSP65587:KTD65587 KIT65587:KJH65587 JYX65587:JZL65587 JPB65587:JPP65587 JFF65587:JFT65587 IVJ65587:IVX65587 ILN65587:IMB65587 IBR65587:ICF65587 HRV65587:HSJ65587 HHZ65587:HIN65587 GYD65587:GYR65587 GOH65587:GOV65587 GEL65587:GEZ65587 FUP65587:FVD65587 FKT65587:FLH65587 FAX65587:FBL65587 ERB65587:ERP65587 EHF65587:EHT65587 DXJ65587:DXX65587 DNN65587:DOB65587 DDR65587:DEF65587 CTV65587:CUJ65587 CJZ65587:CKN65587 CAD65587:CAR65587 BQH65587:BQV65587 BGL65587:BGZ65587 AWP65587:AXD65587 AMT65587:ANH65587 ACX65587:ADL65587 TB65587:TP65587 JF65587:JT65587 J65587:X65587 WVR76:WWF76 WLV76:WMJ76 WBZ76:WCN76 VSD76:VSR76 VIH76:VIV76 UYL76:UYZ76 UOP76:UPD76 UET76:UFH76 TUX76:TVL76 TLB76:TLP76 TBF76:TBT76 SRJ76:SRX76 SHN76:SIB76 RXR76:RYF76 RNV76:ROJ76 RDZ76:REN76 QUD76:QUR76 QKH76:QKV76 QAL76:QAZ76 PQP76:PRD76 PGT76:PHH76 OWX76:OXL76 ONB76:ONP76 ODF76:ODT76 NTJ76:NTX76 NJN76:NKB76 MZR76:NAF76 MPV76:MQJ76 MFZ76:MGN76 LWD76:LWR76 LMH76:LMV76 LCL76:LCZ76 KSP76:KTD76 KIT76:KJH76 JYX76:JZL76 JPB76:JPP76 JFF76:JFT76 IVJ76:IVX76 ILN76:IMB76 IBR76:ICF76 HRV76:HSJ76 HHZ76:HIN76 GYD76:GYR76 GOH76:GOV76 GEL76:GEZ76 FUP76:FVD76 FKT76:FLH76 FAX76:FBL76 ERB76:ERP76 EHF76:EHT76 DXJ76:DXX76 DNN76:DOB76 DDR76:DEF76 CTV76:CUJ76 CJZ76:CKN76 CAD76:CAR76 BQH76:BQV76 BGL76:BGZ76 AWP76:AXD76 AMT76:ANH76 ACX76:ADL76 TB76:TP76 JF76:JT76 J76:X76 WVR983089:WWF983089 WLV983089:WMJ983089 WBZ983089:WCN983089 VSD983089:VSR983089 VIH983089:VIV983089 UYL983089:UYZ983089 UOP983089:UPD983089 UET983089:UFH983089 TUX983089:TVL983089 TLB983089:TLP983089 TBF983089:TBT983089 SRJ983089:SRX983089 SHN983089:SIB983089 RXR983089:RYF983089 RNV983089:ROJ983089 RDZ983089:REN983089 QUD983089:QUR983089 QKH983089:QKV983089 QAL983089:QAZ983089 PQP983089:PRD983089 PGT983089:PHH983089 OWX983089:OXL983089 ONB983089:ONP983089 ODF983089:ODT983089 NTJ983089:NTX983089 NJN983089:NKB983089 MZR983089:NAF983089 MPV983089:MQJ983089 MFZ983089:MGN983089 LWD983089:LWR983089 LMH983089:LMV983089 LCL983089:LCZ983089 KSP983089:KTD983089 KIT983089:KJH983089 JYX983089:JZL983089 JPB983089:JPP983089 JFF983089:JFT983089 IVJ983089:IVX983089 ILN983089:IMB983089 IBR983089:ICF983089 HRV983089:HSJ983089 HHZ983089:HIN983089 GYD983089:GYR983089 GOH983089:GOV983089 GEL983089:GEZ983089 FUP983089:FVD983089 FKT983089:FLH983089 FAX983089:FBL983089 ERB983089:ERP983089 EHF983089:EHT983089 DXJ983089:DXX983089 DNN983089:DOB983089 DDR983089:DEF983089 CTV983089:CUJ983089 CJZ983089:CKN983089 CAD983089:CAR983089 BQH983089:BQV983089 BGL983089:BGZ983089 AWP983089:AXD983089 AMT983089:ANH983089 ACX983089:ADL983089 TB983089:TP983089 JF983089:JT983089 J983089:X983089 WVR917553:WWF917553 WLV917553:WMJ917553 WBZ917553:WCN917553 VSD917553:VSR917553 VIH917553:VIV917553 UYL917553:UYZ917553 UOP917553:UPD917553 UET917553:UFH917553 TUX917553:TVL917553 TLB917553:TLP917553 TBF917553:TBT917553 SRJ917553:SRX917553 SHN917553:SIB917553 RXR917553:RYF917553 RNV917553:ROJ917553 RDZ917553:REN917553 QUD917553:QUR917553 QKH917553:QKV917553 QAL917553:QAZ917553 PQP917553:PRD917553 PGT917553:PHH917553 OWX917553:OXL917553 ONB917553:ONP917553 ODF917553:ODT917553 NTJ917553:NTX917553 NJN917553:NKB917553 MZR917553:NAF917553 MPV917553:MQJ917553 MFZ917553:MGN917553 LWD917553:LWR917553 LMH917553:LMV917553 LCL917553:LCZ917553 KSP917553:KTD917553 KIT917553:KJH917553 JYX917553:JZL917553 JPB917553:JPP917553 JFF917553:JFT917553 IVJ917553:IVX917553 ILN917553:IMB917553 IBR917553:ICF917553 HRV917553:HSJ917553 HHZ917553:HIN917553 GYD917553:GYR917553 GOH917553:GOV917553 GEL917553:GEZ917553 FUP917553:FVD917553 FKT917553:FLH917553 FAX917553:FBL917553 ERB917553:ERP917553 EHF917553:EHT917553 DXJ917553:DXX917553 DNN917553:DOB917553 DDR917553:DEF917553 CTV917553:CUJ917553 CJZ917553:CKN917553 CAD917553:CAR917553 BQH917553:BQV917553 BGL917553:BGZ917553 AWP917553:AXD917553 AMT917553:ANH917553 ACX917553:ADL917553 TB917553:TP917553 JF917553:JT917553 J917553:X917553 WVR852017:WWF852017 WLV852017:WMJ852017 WBZ852017:WCN852017 VSD852017:VSR852017 VIH852017:VIV852017 UYL852017:UYZ852017 UOP852017:UPD852017 UET852017:UFH852017 TUX852017:TVL852017 TLB852017:TLP852017 TBF852017:TBT852017 SRJ852017:SRX852017 SHN852017:SIB852017 RXR852017:RYF852017 RNV852017:ROJ852017 RDZ852017:REN852017 QUD852017:QUR852017 QKH852017:QKV852017 QAL852017:QAZ852017 PQP852017:PRD852017 PGT852017:PHH852017 OWX852017:OXL852017 ONB852017:ONP852017 ODF852017:ODT852017 NTJ852017:NTX852017 NJN852017:NKB852017 MZR852017:NAF852017 MPV852017:MQJ852017 MFZ852017:MGN852017 LWD852017:LWR852017 LMH852017:LMV852017 LCL852017:LCZ852017 KSP852017:KTD852017 KIT852017:KJH852017 JYX852017:JZL852017 JPB852017:JPP852017 JFF852017:JFT852017 IVJ852017:IVX852017 ILN852017:IMB852017 IBR852017:ICF852017 HRV852017:HSJ852017 HHZ852017:HIN852017 GYD852017:GYR852017 GOH852017:GOV852017 GEL852017:GEZ852017 FUP852017:FVD852017 FKT852017:FLH852017 FAX852017:FBL852017 ERB852017:ERP852017 EHF852017:EHT852017 DXJ852017:DXX852017 DNN852017:DOB852017 DDR852017:DEF852017 CTV852017:CUJ852017 CJZ852017:CKN852017 CAD852017:CAR852017 BQH852017:BQV852017 BGL852017:BGZ852017 AWP852017:AXD852017 AMT852017:ANH852017 ACX852017:ADL852017 TB852017:TP852017 JF852017:JT852017 J852017:X852017 WVR786481:WWF786481 WLV786481:WMJ786481 WBZ786481:WCN786481 VSD786481:VSR786481 VIH786481:VIV786481 UYL786481:UYZ786481 UOP786481:UPD786481 UET786481:UFH786481 TUX786481:TVL786481 TLB786481:TLP786481 TBF786481:TBT786481 SRJ786481:SRX786481 SHN786481:SIB786481 RXR786481:RYF786481 RNV786481:ROJ786481 RDZ786481:REN786481 QUD786481:QUR786481 QKH786481:QKV786481 QAL786481:QAZ786481 PQP786481:PRD786481 PGT786481:PHH786481 OWX786481:OXL786481 ONB786481:ONP786481 ODF786481:ODT786481 NTJ786481:NTX786481 NJN786481:NKB786481 MZR786481:NAF786481 MPV786481:MQJ786481 MFZ786481:MGN786481 LWD786481:LWR786481 LMH786481:LMV786481 LCL786481:LCZ786481 KSP786481:KTD786481 KIT786481:KJH786481 JYX786481:JZL786481 JPB786481:JPP786481 JFF786481:JFT786481 IVJ786481:IVX786481 ILN786481:IMB786481 IBR786481:ICF786481 HRV786481:HSJ786481 HHZ786481:HIN786481 GYD786481:GYR786481 GOH786481:GOV786481 GEL786481:GEZ786481 FUP786481:FVD786481 FKT786481:FLH786481 FAX786481:FBL786481 ERB786481:ERP786481 EHF786481:EHT786481 DXJ786481:DXX786481 DNN786481:DOB786481 DDR786481:DEF786481 CTV786481:CUJ786481 CJZ786481:CKN786481 CAD786481:CAR786481 BQH786481:BQV786481 BGL786481:BGZ786481 AWP786481:AXD786481 AMT786481:ANH786481 ACX786481:ADL786481 TB786481:TP786481 JF786481:JT786481 J786481:X786481 WVR720945:WWF720945 WLV720945:WMJ720945 WBZ720945:WCN720945 VSD720945:VSR720945 VIH720945:VIV720945 UYL720945:UYZ720945 UOP720945:UPD720945 UET720945:UFH720945 TUX720945:TVL720945 TLB720945:TLP720945 TBF720945:TBT720945 SRJ720945:SRX720945 SHN720945:SIB720945 RXR720945:RYF720945 RNV720945:ROJ720945 RDZ720945:REN720945 QUD720945:QUR720945 QKH720945:QKV720945 QAL720945:QAZ720945 PQP720945:PRD720945 PGT720945:PHH720945 OWX720945:OXL720945 ONB720945:ONP720945 ODF720945:ODT720945 NTJ720945:NTX720945 NJN720945:NKB720945 MZR720945:NAF720945 MPV720945:MQJ720945 MFZ720945:MGN720945 LWD720945:LWR720945 LMH720945:LMV720945 LCL720945:LCZ720945 KSP720945:KTD720945 KIT720945:KJH720945 JYX720945:JZL720945 JPB720945:JPP720945 JFF720945:JFT720945 IVJ720945:IVX720945 ILN720945:IMB720945 IBR720945:ICF720945 HRV720945:HSJ720945 HHZ720945:HIN720945 GYD720945:GYR720945 GOH720945:GOV720945 GEL720945:GEZ720945 FUP720945:FVD720945 FKT720945:FLH720945 FAX720945:FBL720945 ERB720945:ERP720945 EHF720945:EHT720945 DXJ720945:DXX720945 DNN720945:DOB720945 DDR720945:DEF720945 CTV720945:CUJ720945 CJZ720945:CKN720945 CAD720945:CAR720945 BQH720945:BQV720945 BGL720945:BGZ720945 AWP720945:AXD720945 AMT720945:ANH720945 ACX720945:ADL720945 TB720945:TP720945 JF720945:JT720945 J720945:X720945 WVR655409:WWF655409 WLV655409:WMJ655409 WBZ655409:WCN655409 VSD655409:VSR655409 VIH655409:VIV655409 UYL655409:UYZ655409 UOP655409:UPD655409 UET655409:UFH655409 TUX655409:TVL655409 TLB655409:TLP655409 TBF655409:TBT655409 SRJ655409:SRX655409 SHN655409:SIB655409 RXR655409:RYF655409 RNV655409:ROJ655409 RDZ655409:REN655409 QUD655409:QUR655409 QKH655409:QKV655409 QAL655409:QAZ655409 PQP655409:PRD655409 PGT655409:PHH655409 OWX655409:OXL655409 ONB655409:ONP655409 ODF655409:ODT655409 NTJ655409:NTX655409 NJN655409:NKB655409 MZR655409:NAF655409 MPV655409:MQJ655409 MFZ655409:MGN655409 LWD655409:LWR655409 LMH655409:LMV655409 LCL655409:LCZ655409 KSP655409:KTD655409 KIT655409:KJH655409 JYX655409:JZL655409 JPB655409:JPP655409 JFF655409:JFT655409 IVJ655409:IVX655409 ILN655409:IMB655409 IBR655409:ICF655409 HRV655409:HSJ655409 HHZ655409:HIN655409 GYD655409:GYR655409 GOH655409:GOV655409 GEL655409:GEZ655409 FUP655409:FVD655409 FKT655409:FLH655409 FAX655409:FBL655409 ERB655409:ERP655409 EHF655409:EHT655409 DXJ655409:DXX655409 DNN655409:DOB655409 DDR655409:DEF655409 CTV655409:CUJ655409 CJZ655409:CKN655409 CAD655409:CAR655409 BQH655409:BQV655409 BGL655409:BGZ655409 AWP655409:AXD655409 AMT655409:ANH655409 ACX655409:ADL655409 TB655409:TP655409 JF655409:JT655409 J655409:X655409 WVR589873:WWF589873 WLV589873:WMJ589873 WBZ589873:WCN589873 VSD589873:VSR589873 VIH589873:VIV589873 UYL589873:UYZ589873 UOP589873:UPD589873 UET589873:UFH589873 TUX589873:TVL589873 TLB589873:TLP589873 TBF589873:TBT589873 SRJ589873:SRX589873 SHN589873:SIB589873 RXR589873:RYF589873 RNV589873:ROJ589873 RDZ589873:REN589873 QUD589873:QUR589873 QKH589873:QKV589873 QAL589873:QAZ589873 PQP589873:PRD589873 PGT589873:PHH589873 OWX589873:OXL589873 ONB589873:ONP589873 ODF589873:ODT589873 NTJ589873:NTX589873 NJN589873:NKB589873 MZR589873:NAF589873 MPV589873:MQJ589873 MFZ589873:MGN589873 LWD589873:LWR589873 LMH589873:LMV589873 LCL589873:LCZ589873 KSP589873:KTD589873 KIT589873:KJH589873 JYX589873:JZL589873 JPB589873:JPP589873 JFF589873:JFT589873 IVJ589873:IVX589873 ILN589873:IMB589873 IBR589873:ICF589873 HRV589873:HSJ589873 HHZ589873:HIN589873 GYD589873:GYR589873 GOH589873:GOV589873 GEL589873:GEZ589873 FUP589873:FVD589873 FKT589873:FLH589873 FAX589873:FBL589873 ERB589873:ERP589873 EHF589873:EHT589873 DXJ589873:DXX589873 DNN589873:DOB589873 DDR589873:DEF589873 CTV589873:CUJ589873 CJZ589873:CKN589873 CAD589873:CAR589873 BQH589873:BQV589873 BGL589873:BGZ589873 AWP589873:AXD589873 AMT589873:ANH589873 ACX589873:ADL589873 TB589873:TP589873 JF589873:JT589873 J589873:X589873 WVR524337:WWF524337 WLV524337:WMJ524337 WBZ524337:WCN524337 VSD524337:VSR524337 VIH524337:VIV524337 UYL524337:UYZ524337 UOP524337:UPD524337 UET524337:UFH524337 TUX524337:TVL524337 TLB524337:TLP524337 TBF524337:TBT524337 SRJ524337:SRX524337 SHN524337:SIB524337 RXR524337:RYF524337 RNV524337:ROJ524337 RDZ524337:REN524337 QUD524337:QUR524337 QKH524337:QKV524337 QAL524337:QAZ524337 PQP524337:PRD524337 PGT524337:PHH524337 OWX524337:OXL524337 ONB524337:ONP524337 ODF524337:ODT524337 NTJ524337:NTX524337 NJN524337:NKB524337 MZR524337:NAF524337 MPV524337:MQJ524337 MFZ524337:MGN524337 LWD524337:LWR524337 LMH524337:LMV524337 LCL524337:LCZ524337 KSP524337:KTD524337 KIT524337:KJH524337 JYX524337:JZL524337 JPB524337:JPP524337 JFF524337:JFT524337 IVJ524337:IVX524337 ILN524337:IMB524337 IBR524337:ICF524337 HRV524337:HSJ524337 HHZ524337:HIN524337 GYD524337:GYR524337 GOH524337:GOV524337 GEL524337:GEZ524337 FUP524337:FVD524337 FKT524337:FLH524337 FAX524337:FBL524337 ERB524337:ERP524337 EHF524337:EHT524337 DXJ524337:DXX524337 DNN524337:DOB524337 DDR524337:DEF524337 CTV524337:CUJ524337 CJZ524337:CKN524337 CAD524337:CAR524337 BQH524337:BQV524337 BGL524337:BGZ524337 AWP524337:AXD524337 AMT524337:ANH524337 ACX524337:ADL524337 TB524337:TP524337 JF524337:JT524337 J524337:X524337 WVR458801:WWF458801 WLV458801:WMJ458801 WBZ458801:WCN458801 VSD458801:VSR458801 VIH458801:VIV458801 UYL458801:UYZ458801 UOP458801:UPD458801 UET458801:UFH458801 TUX458801:TVL458801 TLB458801:TLP458801 TBF458801:TBT458801 SRJ458801:SRX458801 SHN458801:SIB458801 RXR458801:RYF458801 RNV458801:ROJ458801 RDZ458801:REN458801 QUD458801:QUR458801 QKH458801:QKV458801 QAL458801:QAZ458801 PQP458801:PRD458801 PGT458801:PHH458801 OWX458801:OXL458801 ONB458801:ONP458801 ODF458801:ODT458801 NTJ458801:NTX458801 NJN458801:NKB458801 MZR458801:NAF458801 MPV458801:MQJ458801 MFZ458801:MGN458801 LWD458801:LWR458801 LMH458801:LMV458801 LCL458801:LCZ458801 KSP458801:KTD458801 KIT458801:KJH458801 JYX458801:JZL458801 JPB458801:JPP458801 JFF458801:JFT458801 IVJ458801:IVX458801 ILN458801:IMB458801 IBR458801:ICF458801 HRV458801:HSJ458801 HHZ458801:HIN458801 GYD458801:GYR458801 GOH458801:GOV458801 GEL458801:GEZ458801 FUP458801:FVD458801 FKT458801:FLH458801 FAX458801:FBL458801 ERB458801:ERP458801 EHF458801:EHT458801 DXJ458801:DXX458801 DNN458801:DOB458801 DDR458801:DEF458801 CTV458801:CUJ458801 CJZ458801:CKN458801 CAD458801:CAR458801 BQH458801:BQV458801 BGL458801:BGZ458801 AWP458801:AXD458801 AMT458801:ANH458801 ACX458801:ADL458801 TB458801:TP458801 JF458801:JT458801 J458801:X458801 WVR393265:WWF393265 WLV393265:WMJ393265 WBZ393265:WCN393265 VSD393265:VSR393265 VIH393265:VIV393265 UYL393265:UYZ393265 UOP393265:UPD393265 UET393265:UFH393265 TUX393265:TVL393265 TLB393265:TLP393265 TBF393265:TBT393265 SRJ393265:SRX393265 SHN393265:SIB393265 RXR393265:RYF393265 RNV393265:ROJ393265 RDZ393265:REN393265 QUD393265:QUR393265 QKH393265:QKV393265 QAL393265:QAZ393265 PQP393265:PRD393265 PGT393265:PHH393265 OWX393265:OXL393265 ONB393265:ONP393265 ODF393265:ODT393265 NTJ393265:NTX393265 NJN393265:NKB393265 MZR393265:NAF393265 MPV393265:MQJ393265 MFZ393265:MGN393265 LWD393265:LWR393265 LMH393265:LMV393265 LCL393265:LCZ393265 KSP393265:KTD393265 KIT393265:KJH393265 JYX393265:JZL393265 JPB393265:JPP393265 JFF393265:JFT393265 IVJ393265:IVX393265 ILN393265:IMB393265 IBR393265:ICF393265 HRV393265:HSJ393265 HHZ393265:HIN393265 GYD393265:GYR393265 GOH393265:GOV393265 GEL393265:GEZ393265 FUP393265:FVD393265 FKT393265:FLH393265 FAX393265:FBL393265 ERB393265:ERP393265 EHF393265:EHT393265 DXJ393265:DXX393265 DNN393265:DOB393265 DDR393265:DEF393265 CTV393265:CUJ393265 CJZ393265:CKN393265 CAD393265:CAR393265 BQH393265:BQV393265 BGL393265:BGZ393265 AWP393265:AXD393265 AMT393265:ANH393265 ACX393265:ADL393265 TB393265:TP393265 JF393265:JT393265 J393265:X393265 WVR327729:WWF327729 WLV327729:WMJ327729 WBZ327729:WCN327729 VSD327729:VSR327729 VIH327729:VIV327729 UYL327729:UYZ327729 UOP327729:UPD327729 UET327729:UFH327729 TUX327729:TVL327729 TLB327729:TLP327729 TBF327729:TBT327729 SRJ327729:SRX327729 SHN327729:SIB327729 RXR327729:RYF327729 RNV327729:ROJ327729 RDZ327729:REN327729 QUD327729:QUR327729 QKH327729:QKV327729 QAL327729:QAZ327729 PQP327729:PRD327729 PGT327729:PHH327729 OWX327729:OXL327729 ONB327729:ONP327729 ODF327729:ODT327729 NTJ327729:NTX327729 NJN327729:NKB327729 MZR327729:NAF327729 MPV327729:MQJ327729 MFZ327729:MGN327729 LWD327729:LWR327729 LMH327729:LMV327729 LCL327729:LCZ327729 KSP327729:KTD327729 KIT327729:KJH327729 JYX327729:JZL327729 JPB327729:JPP327729 JFF327729:JFT327729 IVJ327729:IVX327729 ILN327729:IMB327729 IBR327729:ICF327729 HRV327729:HSJ327729 HHZ327729:HIN327729 GYD327729:GYR327729 GOH327729:GOV327729 GEL327729:GEZ327729 FUP327729:FVD327729 FKT327729:FLH327729 FAX327729:FBL327729 ERB327729:ERP327729 EHF327729:EHT327729 DXJ327729:DXX327729 DNN327729:DOB327729 DDR327729:DEF327729 CTV327729:CUJ327729 CJZ327729:CKN327729 CAD327729:CAR327729 BQH327729:BQV327729 BGL327729:BGZ327729 AWP327729:AXD327729 AMT327729:ANH327729 ACX327729:ADL327729 TB327729:TP327729 JF327729:JT327729 J327729:X327729 WVR262193:WWF262193 WLV262193:WMJ262193 WBZ262193:WCN262193 VSD262193:VSR262193 VIH262193:VIV262193 UYL262193:UYZ262193 UOP262193:UPD262193 UET262193:UFH262193 TUX262193:TVL262193 TLB262193:TLP262193 TBF262193:TBT262193 SRJ262193:SRX262193 SHN262193:SIB262193 RXR262193:RYF262193 RNV262193:ROJ262193 RDZ262193:REN262193 QUD262193:QUR262193 QKH262193:QKV262193 QAL262193:QAZ262193 PQP262193:PRD262193 PGT262193:PHH262193 OWX262193:OXL262193 ONB262193:ONP262193 ODF262193:ODT262193 NTJ262193:NTX262193 NJN262193:NKB262193 MZR262193:NAF262193 MPV262193:MQJ262193 MFZ262193:MGN262193 LWD262193:LWR262193 LMH262193:LMV262193 LCL262193:LCZ262193 KSP262193:KTD262193 KIT262193:KJH262193 JYX262193:JZL262193 JPB262193:JPP262193 JFF262193:JFT262193 IVJ262193:IVX262193 ILN262193:IMB262193 IBR262193:ICF262193 HRV262193:HSJ262193 HHZ262193:HIN262193 GYD262193:GYR262193 GOH262193:GOV262193 GEL262193:GEZ262193 FUP262193:FVD262193 FKT262193:FLH262193 FAX262193:FBL262193 ERB262193:ERP262193 EHF262193:EHT262193 DXJ262193:DXX262193 DNN262193:DOB262193 DDR262193:DEF262193 CTV262193:CUJ262193 CJZ262193:CKN262193 CAD262193:CAR262193 BQH262193:BQV262193 BGL262193:BGZ262193 AWP262193:AXD262193 AMT262193:ANH262193 ACX262193:ADL262193 TB262193:TP262193 JF262193:JT262193 J262193:X262193 WVR196657:WWF196657 WLV196657:WMJ196657 WBZ196657:WCN196657 VSD196657:VSR196657 VIH196657:VIV196657 UYL196657:UYZ196657 UOP196657:UPD196657 UET196657:UFH196657 TUX196657:TVL196657 TLB196657:TLP196657 TBF196657:TBT196657 SRJ196657:SRX196657 SHN196657:SIB196657 RXR196657:RYF196657 RNV196657:ROJ196657 RDZ196657:REN196657 QUD196657:QUR196657 QKH196657:QKV196657 QAL196657:QAZ196657 PQP196657:PRD196657 PGT196657:PHH196657 OWX196657:OXL196657 ONB196657:ONP196657 ODF196657:ODT196657 NTJ196657:NTX196657 NJN196657:NKB196657 MZR196657:NAF196657 MPV196657:MQJ196657 MFZ196657:MGN196657 LWD196657:LWR196657 LMH196657:LMV196657 LCL196657:LCZ196657 KSP196657:KTD196657 KIT196657:KJH196657 JYX196657:JZL196657 JPB196657:JPP196657 JFF196657:JFT196657 IVJ196657:IVX196657 ILN196657:IMB196657 IBR196657:ICF196657 HRV196657:HSJ196657 HHZ196657:HIN196657 GYD196657:GYR196657 GOH196657:GOV196657 GEL196657:GEZ196657 FUP196657:FVD196657 FKT196657:FLH196657 FAX196657:FBL196657 ERB196657:ERP196657 EHF196657:EHT196657 DXJ196657:DXX196657 DNN196657:DOB196657 DDR196657:DEF196657 CTV196657:CUJ196657 CJZ196657:CKN196657 CAD196657:CAR196657 BQH196657:BQV196657 BGL196657:BGZ196657 AWP196657:AXD196657 AMT196657:ANH196657 ACX196657:ADL196657 TB196657:TP196657 JF196657:JT196657 J196657:X196657 WVR131121:WWF131121 WLV131121:WMJ131121 WBZ131121:WCN131121 VSD131121:VSR131121 VIH131121:VIV131121 UYL131121:UYZ131121 UOP131121:UPD131121 UET131121:UFH131121 TUX131121:TVL131121 TLB131121:TLP131121 TBF131121:TBT131121 SRJ131121:SRX131121 SHN131121:SIB131121 RXR131121:RYF131121 RNV131121:ROJ131121 RDZ131121:REN131121 QUD131121:QUR131121 QKH131121:QKV131121 QAL131121:QAZ131121 PQP131121:PRD131121 PGT131121:PHH131121 OWX131121:OXL131121 ONB131121:ONP131121 ODF131121:ODT131121 NTJ131121:NTX131121 NJN131121:NKB131121 MZR131121:NAF131121 MPV131121:MQJ131121 MFZ131121:MGN131121 LWD131121:LWR131121 LMH131121:LMV131121 LCL131121:LCZ131121 KSP131121:KTD131121 KIT131121:KJH131121 JYX131121:JZL131121 JPB131121:JPP131121 JFF131121:JFT131121 IVJ131121:IVX131121 ILN131121:IMB131121 IBR131121:ICF131121 HRV131121:HSJ131121 HHZ131121:HIN131121 GYD131121:GYR131121 GOH131121:GOV131121 GEL131121:GEZ131121 FUP131121:FVD131121 FKT131121:FLH131121 FAX131121:FBL131121 ERB131121:ERP131121 EHF131121:EHT131121 DXJ131121:DXX131121 DNN131121:DOB131121 DDR131121:DEF131121 CTV131121:CUJ131121 CJZ131121:CKN131121 CAD131121:CAR131121 BQH131121:BQV131121 BGL131121:BGZ131121 AWP131121:AXD131121 AMT131121:ANH131121 ACX131121:ADL131121 TB131121:TP131121 JF131121:JT131121 J131121:X131121 WVR65585:WWF65585 WLV65585:WMJ65585 WBZ65585:WCN65585 VSD65585:VSR65585 VIH65585:VIV65585 UYL65585:UYZ65585 UOP65585:UPD65585 UET65585:UFH65585 TUX65585:TVL65585 TLB65585:TLP65585 TBF65585:TBT65585 SRJ65585:SRX65585 SHN65585:SIB65585 RXR65585:RYF65585 RNV65585:ROJ65585 RDZ65585:REN65585 QUD65585:QUR65585 QKH65585:QKV65585 QAL65585:QAZ65585 PQP65585:PRD65585 PGT65585:PHH65585 OWX65585:OXL65585 ONB65585:ONP65585 ODF65585:ODT65585 NTJ65585:NTX65585 NJN65585:NKB65585 MZR65585:NAF65585 MPV65585:MQJ65585 MFZ65585:MGN65585 LWD65585:LWR65585 LMH65585:LMV65585 LCL65585:LCZ65585 KSP65585:KTD65585 KIT65585:KJH65585 JYX65585:JZL65585 JPB65585:JPP65585 JFF65585:JFT65585 IVJ65585:IVX65585 ILN65585:IMB65585 IBR65585:ICF65585 HRV65585:HSJ65585 HHZ65585:HIN65585 GYD65585:GYR65585 GOH65585:GOV65585 GEL65585:GEZ65585 FUP65585:FVD65585 FKT65585:FLH65585 FAX65585:FBL65585 ERB65585:ERP65585 EHF65585:EHT65585 DXJ65585:DXX65585 DNN65585:DOB65585 DDR65585:DEF65585 CTV65585:CUJ65585 CJZ65585:CKN65585 CAD65585:CAR65585 BQH65585:BQV65585 BGL65585:BGZ65585 AWP65585:AXD65585 AMT65585:ANH65585 ACX65585:ADL65585 TB65585:TP65585 JF65585:JT65585 J65585:X65585 WVR74:WWF74 WLV74:WMJ74 WBZ74:WCN74 VSD74:VSR74 VIH74:VIV74 UYL74:UYZ74 UOP74:UPD74 UET74:UFH74 TUX74:TVL74 TLB74:TLP74 TBF74:TBT74 SRJ74:SRX74 SHN74:SIB74 RXR74:RYF74 RNV74:ROJ74 RDZ74:REN74 QUD74:QUR74 QKH74:QKV74 QAL74:QAZ74 PQP74:PRD74 PGT74:PHH74 OWX74:OXL74 ONB74:ONP74 ODF74:ODT74 NTJ74:NTX74 NJN74:NKB74 MZR74:NAF74 MPV74:MQJ74 MFZ74:MGN74 LWD74:LWR74 LMH74:LMV74 LCL74:LCZ74 KSP74:KTD74 KIT74:KJH74 JYX74:JZL74 JPB74:JPP74 JFF74:JFT74 IVJ74:IVX74 ILN74:IMB74 IBR74:ICF74 HRV74:HSJ74 HHZ74:HIN74 GYD74:GYR74 GOH74:GOV74 GEL74:GEZ74 FUP74:FVD74 FKT74:FLH74 FAX74:FBL74 ERB74:ERP74 EHF74:EHT74 DXJ74:DXX74 DNN74:DOB74 DDR74:DEF74 CTV74:CUJ74 CJZ74:CKN74 CAD74:CAR74 BQH74:BQV74 BGL74:BGZ74 AWP74:AXD74 AMT74:ANH74 ACX74:ADL74 TB74:TP74 JF74:JT74 J74:X74 WVR983087:WWF983087 WLV983087:WMJ983087 WBZ983087:WCN983087 VSD983087:VSR983087 VIH983087:VIV983087 UYL983087:UYZ983087 UOP983087:UPD983087 UET983087:UFH983087 TUX983087:TVL983087 TLB983087:TLP983087 TBF983087:TBT983087 SRJ983087:SRX983087 SHN983087:SIB983087 RXR983087:RYF983087 RNV983087:ROJ983087 RDZ983087:REN983087 QUD983087:QUR983087 QKH983087:QKV983087 QAL983087:QAZ983087 PQP983087:PRD983087 PGT983087:PHH983087 OWX983087:OXL983087 ONB983087:ONP983087 ODF983087:ODT983087 NTJ983087:NTX983087 NJN983087:NKB983087 MZR983087:NAF983087 MPV983087:MQJ983087 MFZ983087:MGN983087 LWD983087:LWR983087 LMH983087:LMV983087 LCL983087:LCZ983087 KSP983087:KTD983087 KIT983087:KJH983087 JYX983087:JZL983087 JPB983087:JPP983087 JFF983087:JFT983087 IVJ983087:IVX983087 ILN983087:IMB983087 IBR983087:ICF983087 HRV983087:HSJ983087 HHZ983087:HIN983087 GYD983087:GYR983087 GOH983087:GOV983087 GEL983087:GEZ983087 FUP983087:FVD983087 FKT983087:FLH983087 FAX983087:FBL983087 ERB983087:ERP983087 EHF983087:EHT983087 DXJ983087:DXX983087 DNN983087:DOB983087 DDR983087:DEF983087 CTV983087:CUJ983087 CJZ983087:CKN983087 CAD983087:CAR983087 BQH983087:BQV983087 BGL983087:BGZ983087 AWP983087:AXD983087 AMT983087:ANH983087 ACX983087:ADL983087 TB983087:TP983087 JF983087:JT983087 J983087:X983087 WVR917551:WWF917551 WLV917551:WMJ917551 WBZ917551:WCN917551 VSD917551:VSR917551 VIH917551:VIV917551 UYL917551:UYZ917551 UOP917551:UPD917551 UET917551:UFH917551 TUX917551:TVL917551 TLB917551:TLP917551 TBF917551:TBT917551 SRJ917551:SRX917551 SHN917551:SIB917551 RXR917551:RYF917551 RNV917551:ROJ917551 RDZ917551:REN917551 QUD917551:QUR917551 QKH917551:QKV917551 QAL917551:QAZ917551 PQP917551:PRD917551 PGT917551:PHH917551 OWX917551:OXL917551 ONB917551:ONP917551 ODF917551:ODT917551 NTJ917551:NTX917551 NJN917551:NKB917551 MZR917551:NAF917551 MPV917551:MQJ917551 MFZ917551:MGN917551 LWD917551:LWR917551 LMH917551:LMV917551 LCL917551:LCZ917551 KSP917551:KTD917551 KIT917551:KJH917551 JYX917551:JZL917551 JPB917551:JPP917551 JFF917551:JFT917551 IVJ917551:IVX917551 ILN917551:IMB917551 IBR917551:ICF917551 HRV917551:HSJ917551 HHZ917551:HIN917551 GYD917551:GYR917551 GOH917551:GOV917551 GEL917551:GEZ917551 FUP917551:FVD917551 FKT917551:FLH917551 FAX917551:FBL917551 ERB917551:ERP917551 EHF917551:EHT917551 DXJ917551:DXX917551 DNN917551:DOB917551 DDR917551:DEF917551 CTV917551:CUJ917551 CJZ917551:CKN917551 CAD917551:CAR917551 BQH917551:BQV917551 BGL917551:BGZ917551 AWP917551:AXD917551 AMT917551:ANH917551 ACX917551:ADL917551 TB917551:TP917551 JF917551:JT917551 J917551:X917551 WVR852015:WWF852015 WLV852015:WMJ852015 WBZ852015:WCN852015 VSD852015:VSR852015 VIH852015:VIV852015 UYL852015:UYZ852015 UOP852015:UPD852015 UET852015:UFH852015 TUX852015:TVL852015 TLB852015:TLP852015 TBF852015:TBT852015 SRJ852015:SRX852015 SHN852015:SIB852015 RXR852015:RYF852015 RNV852015:ROJ852015 RDZ852015:REN852015 QUD852015:QUR852015 QKH852015:QKV852015 QAL852015:QAZ852015 PQP852015:PRD852015 PGT852015:PHH852015 OWX852015:OXL852015 ONB852015:ONP852015 ODF852015:ODT852015 NTJ852015:NTX852015 NJN852015:NKB852015 MZR852015:NAF852015 MPV852015:MQJ852015 MFZ852015:MGN852015 LWD852015:LWR852015 LMH852015:LMV852015 LCL852015:LCZ852015 KSP852015:KTD852015 KIT852015:KJH852015 JYX852015:JZL852015 JPB852015:JPP852015 JFF852015:JFT852015 IVJ852015:IVX852015 ILN852015:IMB852015 IBR852015:ICF852015 HRV852015:HSJ852015 HHZ852015:HIN852015 GYD852015:GYR852015 GOH852015:GOV852015 GEL852015:GEZ852015 FUP852015:FVD852015 FKT852015:FLH852015 FAX852015:FBL852015 ERB852015:ERP852015 EHF852015:EHT852015 DXJ852015:DXX852015 DNN852015:DOB852015 DDR852015:DEF852015 CTV852015:CUJ852015 CJZ852015:CKN852015 CAD852015:CAR852015 BQH852015:BQV852015 BGL852015:BGZ852015 AWP852015:AXD852015 AMT852015:ANH852015 ACX852015:ADL852015 TB852015:TP852015 JF852015:JT852015 J852015:X852015 WVR786479:WWF786479 WLV786479:WMJ786479 WBZ786479:WCN786479 VSD786479:VSR786479 VIH786479:VIV786479 UYL786479:UYZ786479 UOP786479:UPD786479 UET786479:UFH786479 TUX786479:TVL786479 TLB786479:TLP786479 TBF786479:TBT786479 SRJ786479:SRX786479 SHN786479:SIB786479 RXR786479:RYF786479 RNV786479:ROJ786479 RDZ786479:REN786479 QUD786479:QUR786479 QKH786479:QKV786479 QAL786479:QAZ786479 PQP786479:PRD786479 PGT786479:PHH786479 OWX786479:OXL786479 ONB786479:ONP786479 ODF786479:ODT786479 NTJ786479:NTX786479 NJN786479:NKB786479 MZR786479:NAF786479 MPV786479:MQJ786479 MFZ786479:MGN786479 LWD786479:LWR786479 LMH786479:LMV786479 LCL786479:LCZ786479 KSP786479:KTD786479 KIT786479:KJH786479 JYX786479:JZL786479 JPB786479:JPP786479 JFF786479:JFT786479 IVJ786479:IVX786479 ILN786479:IMB786479 IBR786479:ICF786479 HRV786479:HSJ786479 HHZ786479:HIN786479 GYD786479:GYR786479 GOH786479:GOV786479 GEL786479:GEZ786479 FUP786479:FVD786479 FKT786479:FLH786479 FAX786479:FBL786479 ERB786479:ERP786479 EHF786479:EHT786479 DXJ786479:DXX786479 DNN786479:DOB786479 DDR786479:DEF786479 CTV786479:CUJ786479 CJZ786479:CKN786479 CAD786479:CAR786479 BQH786479:BQV786479 BGL786479:BGZ786479 AWP786479:AXD786479 AMT786479:ANH786479 ACX786479:ADL786479 TB786479:TP786479 JF786479:JT786479 J786479:X786479 WVR720943:WWF720943 WLV720943:WMJ720943 WBZ720943:WCN720943 VSD720943:VSR720943 VIH720943:VIV720943 UYL720943:UYZ720943 UOP720943:UPD720943 UET720943:UFH720943 TUX720943:TVL720943 TLB720943:TLP720943 TBF720943:TBT720943 SRJ720943:SRX720943 SHN720943:SIB720943 RXR720943:RYF720943 RNV720943:ROJ720943 RDZ720943:REN720943 QUD720943:QUR720943 QKH720943:QKV720943 QAL720943:QAZ720943 PQP720943:PRD720943 PGT720943:PHH720943 OWX720943:OXL720943 ONB720943:ONP720943 ODF720943:ODT720943 NTJ720943:NTX720943 NJN720943:NKB720943 MZR720943:NAF720943 MPV720943:MQJ720943 MFZ720943:MGN720943 LWD720943:LWR720943 LMH720943:LMV720943 LCL720943:LCZ720943 KSP720943:KTD720943 KIT720943:KJH720943 JYX720943:JZL720943 JPB720943:JPP720943 JFF720943:JFT720943 IVJ720943:IVX720943 ILN720943:IMB720943 IBR720943:ICF720943 HRV720943:HSJ720943 HHZ720943:HIN720943 GYD720943:GYR720943 GOH720943:GOV720943 GEL720943:GEZ720943 FUP720943:FVD720943 FKT720943:FLH720943 FAX720943:FBL720943 ERB720943:ERP720943 EHF720943:EHT720943 DXJ720943:DXX720943 DNN720943:DOB720943 DDR720943:DEF720943 CTV720943:CUJ720943 CJZ720943:CKN720943 CAD720943:CAR720943 BQH720943:BQV720943 BGL720943:BGZ720943 AWP720943:AXD720943 AMT720943:ANH720943 ACX720943:ADL720943 TB720943:TP720943 JF720943:JT720943 J720943:X720943 WVR655407:WWF655407 WLV655407:WMJ655407 WBZ655407:WCN655407 VSD655407:VSR655407 VIH655407:VIV655407 UYL655407:UYZ655407 UOP655407:UPD655407 UET655407:UFH655407 TUX655407:TVL655407 TLB655407:TLP655407 TBF655407:TBT655407 SRJ655407:SRX655407 SHN655407:SIB655407 RXR655407:RYF655407 RNV655407:ROJ655407 RDZ655407:REN655407 QUD655407:QUR655407 QKH655407:QKV655407 QAL655407:QAZ655407 PQP655407:PRD655407 PGT655407:PHH655407 OWX655407:OXL655407 ONB655407:ONP655407 ODF655407:ODT655407 NTJ655407:NTX655407 NJN655407:NKB655407 MZR655407:NAF655407 MPV655407:MQJ655407 MFZ655407:MGN655407 LWD655407:LWR655407 LMH655407:LMV655407 LCL655407:LCZ655407 KSP655407:KTD655407 KIT655407:KJH655407 JYX655407:JZL655407 JPB655407:JPP655407 JFF655407:JFT655407 IVJ655407:IVX655407 ILN655407:IMB655407 IBR655407:ICF655407 HRV655407:HSJ655407 HHZ655407:HIN655407 GYD655407:GYR655407 GOH655407:GOV655407 GEL655407:GEZ655407 FUP655407:FVD655407 FKT655407:FLH655407 FAX655407:FBL655407 ERB655407:ERP655407 EHF655407:EHT655407 DXJ655407:DXX655407 DNN655407:DOB655407 DDR655407:DEF655407 CTV655407:CUJ655407 CJZ655407:CKN655407 CAD655407:CAR655407 BQH655407:BQV655407 BGL655407:BGZ655407 AWP655407:AXD655407 AMT655407:ANH655407 ACX655407:ADL655407 TB655407:TP655407 JF655407:JT655407 J655407:X655407 WVR589871:WWF589871 WLV589871:WMJ589871 WBZ589871:WCN589871 VSD589871:VSR589871 VIH589871:VIV589871 UYL589871:UYZ589871 UOP589871:UPD589871 UET589871:UFH589871 TUX589871:TVL589871 TLB589871:TLP589871 TBF589871:TBT589871 SRJ589871:SRX589871 SHN589871:SIB589871 RXR589871:RYF589871 RNV589871:ROJ589871 RDZ589871:REN589871 QUD589871:QUR589871 QKH589871:QKV589871 QAL589871:QAZ589871 PQP589871:PRD589871 PGT589871:PHH589871 OWX589871:OXL589871 ONB589871:ONP589871 ODF589871:ODT589871 NTJ589871:NTX589871 NJN589871:NKB589871 MZR589871:NAF589871 MPV589871:MQJ589871 MFZ589871:MGN589871 LWD589871:LWR589871 LMH589871:LMV589871 LCL589871:LCZ589871 KSP589871:KTD589871 KIT589871:KJH589871 JYX589871:JZL589871 JPB589871:JPP589871 JFF589871:JFT589871 IVJ589871:IVX589871 ILN589871:IMB589871 IBR589871:ICF589871 HRV589871:HSJ589871 HHZ589871:HIN589871 GYD589871:GYR589871 GOH589871:GOV589871 GEL589871:GEZ589871 FUP589871:FVD589871 FKT589871:FLH589871 FAX589871:FBL589871 ERB589871:ERP589871 EHF589871:EHT589871 DXJ589871:DXX589871 DNN589871:DOB589871 DDR589871:DEF589871 CTV589871:CUJ589871 CJZ589871:CKN589871 CAD589871:CAR589871 BQH589871:BQV589871 BGL589871:BGZ589871 AWP589871:AXD589871 AMT589871:ANH589871 ACX589871:ADL589871 TB589871:TP589871 JF589871:JT589871 J589871:X589871 WVR524335:WWF524335 WLV524335:WMJ524335 WBZ524335:WCN524335 VSD524335:VSR524335 VIH524335:VIV524335 UYL524335:UYZ524335 UOP524335:UPD524335 UET524335:UFH524335 TUX524335:TVL524335 TLB524335:TLP524335 TBF524335:TBT524335 SRJ524335:SRX524335 SHN524335:SIB524335 RXR524335:RYF524335 RNV524335:ROJ524335 RDZ524335:REN524335 QUD524335:QUR524335 QKH524335:QKV524335 QAL524335:QAZ524335 PQP524335:PRD524335 PGT524335:PHH524335 OWX524335:OXL524335 ONB524335:ONP524335 ODF524335:ODT524335 NTJ524335:NTX524335 NJN524335:NKB524335 MZR524335:NAF524335 MPV524335:MQJ524335 MFZ524335:MGN524335 LWD524335:LWR524335 LMH524335:LMV524335 LCL524335:LCZ524335 KSP524335:KTD524335 KIT524335:KJH524335 JYX524335:JZL524335 JPB524335:JPP524335 JFF524335:JFT524335 IVJ524335:IVX524335 ILN524335:IMB524335 IBR524335:ICF524335 HRV524335:HSJ524335 HHZ524335:HIN524335 GYD524335:GYR524335 GOH524335:GOV524335 GEL524335:GEZ524335 FUP524335:FVD524335 FKT524335:FLH524335 FAX524335:FBL524335 ERB524335:ERP524335 EHF524335:EHT524335 DXJ524335:DXX524335 DNN524335:DOB524335 DDR524335:DEF524335 CTV524335:CUJ524335 CJZ524335:CKN524335 CAD524335:CAR524335 BQH524335:BQV524335 BGL524335:BGZ524335 AWP524335:AXD524335 AMT524335:ANH524335 ACX524335:ADL524335 TB524335:TP524335 JF524335:JT524335 J524335:X524335 WVR458799:WWF458799 WLV458799:WMJ458799 WBZ458799:WCN458799 VSD458799:VSR458799 VIH458799:VIV458799 UYL458799:UYZ458799 UOP458799:UPD458799 UET458799:UFH458799 TUX458799:TVL458799 TLB458799:TLP458799 TBF458799:TBT458799 SRJ458799:SRX458799 SHN458799:SIB458799 RXR458799:RYF458799 RNV458799:ROJ458799 RDZ458799:REN458799 QUD458799:QUR458799 QKH458799:QKV458799 QAL458799:QAZ458799 PQP458799:PRD458799 PGT458799:PHH458799 OWX458799:OXL458799 ONB458799:ONP458799 ODF458799:ODT458799 NTJ458799:NTX458799 NJN458799:NKB458799 MZR458799:NAF458799 MPV458799:MQJ458799 MFZ458799:MGN458799 LWD458799:LWR458799 LMH458799:LMV458799 LCL458799:LCZ458799 KSP458799:KTD458799 KIT458799:KJH458799 JYX458799:JZL458799 JPB458799:JPP458799 JFF458799:JFT458799 IVJ458799:IVX458799 ILN458799:IMB458799 IBR458799:ICF458799 HRV458799:HSJ458799 HHZ458799:HIN458799 GYD458799:GYR458799 GOH458799:GOV458799 GEL458799:GEZ458799 FUP458799:FVD458799 FKT458799:FLH458799 FAX458799:FBL458799 ERB458799:ERP458799 EHF458799:EHT458799 DXJ458799:DXX458799 DNN458799:DOB458799 DDR458799:DEF458799 CTV458799:CUJ458799 CJZ458799:CKN458799 CAD458799:CAR458799 BQH458799:BQV458799 BGL458799:BGZ458799 AWP458799:AXD458799 AMT458799:ANH458799 ACX458799:ADL458799 TB458799:TP458799 JF458799:JT458799 J458799:X458799 WVR393263:WWF393263 WLV393263:WMJ393263 WBZ393263:WCN393263 VSD393263:VSR393263 VIH393263:VIV393263 UYL393263:UYZ393263 UOP393263:UPD393263 UET393263:UFH393263 TUX393263:TVL393263 TLB393263:TLP393263 TBF393263:TBT393263 SRJ393263:SRX393263 SHN393263:SIB393263 RXR393263:RYF393263 RNV393263:ROJ393263 RDZ393263:REN393263 QUD393263:QUR393263 QKH393263:QKV393263 QAL393263:QAZ393263 PQP393263:PRD393263 PGT393263:PHH393263 OWX393263:OXL393263 ONB393263:ONP393263 ODF393263:ODT393263 NTJ393263:NTX393263 NJN393263:NKB393263 MZR393263:NAF393263 MPV393263:MQJ393263 MFZ393263:MGN393263 LWD393263:LWR393263 LMH393263:LMV393263 LCL393263:LCZ393263 KSP393263:KTD393263 KIT393263:KJH393263 JYX393263:JZL393263 JPB393263:JPP393263 JFF393263:JFT393263 IVJ393263:IVX393263 ILN393263:IMB393263 IBR393263:ICF393263 HRV393263:HSJ393263 HHZ393263:HIN393263 GYD393263:GYR393263 GOH393263:GOV393263 GEL393263:GEZ393263 FUP393263:FVD393263 FKT393263:FLH393263 FAX393263:FBL393263 ERB393263:ERP393263 EHF393263:EHT393263 DXJ393263:DXX393263 DNN393263:DOB393263 DDR393263:DEF393263 CTV393263:CUJ393263 CJZ393263:CKN393263 CAD393263:CAR393263 BQH393263:BQV393263 BGL393263:BGZ393263 AWP393263:AXD393263 AMT393263:ANH393263 ACX393263:ADL393263 TB393263:TP393263 JF393263:JT393263 J393263:X393263 WVR327727:WWF327727 WLV327727:WMJ327727 WBZ327727:WCN327727 VSD327727:VSR327727 VIH327727:VIV327727 UYL327727:UYZ327727 UOP327727:UPD327727 UET327727:UFH327727 TUX327727:TVL327727 TLB327727:TLP327727 TBF327727:TBT327727 SRJ327727:SRX327727 SHN327727:SIB327727 RXR327727:RYF327727 RNV327727:ROJ327727 RDZ327727:REN327727 QUD327727:QUR327727 QKH327727:QKV327727 QAL327727:QAZ327727 PQP327727:PRD327727 PGT327727:PHH327727 OWX327727:OXL327727 ONB327727:ONP327727 ODF327727:ODT327727 NTJ327727:NTX327727 NJN327727:NKB327727 MZR327727:NAF327727 MPV327727:MQJ327727 MFZ327727:MGN327727 LWD327727:LWR327727 LMH327727:LMV327727 LCL327727:LCZ327727 KSP327727:KTD327727 KIT327727:KJH327727 JYX327727:JZL327727 JPB327727:JPP327727 JFF327727:JFT327727 IVJ327727:IVX327727 ILN327727:IMB327727 IBR327727:ICF327727 HRV327727:HSJ327727 HHZ327727:HIN327727 GYD327727:GYR327727 GOH327727:GOV327727 GEL327727:GEZ327727 FUP327727:FVD327727 FKT327727:FLH327727 FAX327727:FBL327727 ERB327727:ERP327727 EHF327727:EHT327727 DXJ327727:DXX327727 DNN327727:DOB327727 DDR327727:DEF327727 CTV327727:CUJ327727 CJZ327727:CKN327727 CAD327727:CAR327727 BQH327727:BQV327727 BGL327727:BGZ327727 AWP327727:AXD327727 AMT327727:ANH327727 ACX327727:ADL327727 TB327727:TP327727 JF327727:JT327727 J327727:X327727 WVR262191:WWF262191 WLV262191:WMJ262191 WBZ262191:WCN262191 VSD262191:VSR262191 VIH262191:VIV262191 UYL262191:UYZ262191 UOP262191:UPD262191 UET262191:UFH262191 TUX262191:TVL262191 TLB262191:TLP262191 TBF262191:TBT262191 SRJ262191:SRX262191 SHN262191:SIB262191 RXR262191:RYF262191 RNV262191:ROJ262191 RDZ262191:REN262191 QUD262191:QUR262191 QKH262191:QKV262191 QAL262191:QAZ262191 PQP262191:PRD262191 PGT262191:PHH262191 OWX262191:OXL262191 ONB262191:ONP262191 ODF262191:ODT262191 NTJ262191:NTX262191 NJN262191:NKB262191 MZR262191:NAF262191 MPV262191:MQJ262191 MFZ262191:MGN262191 LWD262191:LWR262191 LMH262191:LMV262191 LCL262191:LCZ262191 KSP262191:KTD262191 KIT262191:KJH262191 JYX262191:JZL262191 JPB262191:JPP262191 JFF262191:JFT262191 IVJ262191:IVX262191 ILN262191:IMB262191 IBR262191:ICF262191 HRV262191:HSJ262191 HHZ262191:HIN262191 GYD262191:GYR262191 GOH262191:GOV262191 GEL262191:GEZ262191 FUP262191:FVD262191 FKT262191:FLH262191 FAX262191:FBL262191 ERB262191:ERP262191 EHF262191:EHT262191 DXJ262191:DXX262191 DNN262191:DOB262191 DDR262191:DEF262191 CTV262191:CUJ262191 CJZ262191:CKN262191 CAD262191:CAR262191 BQH262191:BQV262191 BGL262191:BGZ262191 AWP262191:AXD262191 AMT262191:ANH262191 ACX262191:ADL262191 TB262191:TP262191 JF262191:JT262191 J262191:X262191 WVR196655:WWF196655 WLV196655:WMJ196655 WBZ196655:WCN196655 VSD196655:VSR196655 VIH196655:VIV196655 UYL196655:UYZ196655 UOP196655:UPD196655 UET196655:UFH196655 TUX196655:TVL196655 TLB196655:TLP196655 TBF196655:TBT196655 SRJ196655:SRX196655 SHN196655:SIB196655 RXR196655:RYF196655 RNV196655:ROJ196655 RDZ196655:REN196655 QUD196655:QUR196655 QKH196655:QKV196655 QAL196655:QAZ196655 PQP196655:PRD196655 PGT196655:PHH196655 OWX196655:OXL196655 ONB196655:ONP196655 ODF196655:ODT196655 NTJ196655:NTX196655 NJN196655:NKB196655 MZR196655:NAF196655 MPV196655:MQJ196655 MFZ196655:MGN196655 LWD196655:LWR196655 LMH196655:LMV196655 LCL196655:LCZ196655 KSP196655:KTD196655 KIT196655:KJH196655 JYX196655:JZL196655 JPB196655:JPP196655 JFF196655:JFT196655 IVJ196655:IVX196655 ILN196655:IMB196655 IBR196655:ICF196655 HRV196655:HSJ196655 HHZ196655:HIN196655 GYD196655:GYR196655 GOH196655:GOV196655 GEL196655:GEZ196655 FUP196655:FVD196655 FKT196655:FLH196655 FAX196655:FBL196655 ERB196655:ERP196655 EHF196655:EHT196655 DXJ196655:DXX196655 DNN196655:DOB196655 DDR196655:DEF196655 CTV196655:CUJ196655 CJZ196655:CKN196655 CAD196655:CAR196655 BQH196655:BQV196655 BGL196655:BGZ196655 AWP196655:AXD196655 AMT196655:ANH196655 ACX196655:ADL196655 TB196655:TP196655 JF196655:JT196655 J196655:X196655 WVR131119:WWF131119 WLV131119:WMJ131119 WBZ131119:WCN131119 VSD131119:VSR131119 VIH131119:VIV131119 UYL131119:UYZ131119 UOP131119:UPD131119 UET131119:UFH131119 TUX131119:TVL131119 TLB131119:TLP131119 TBF131119:TBT131119 SRJ131119:SRX131119 SHN131119:SIB131119 RXR131119:RYF131119 RNV131119:ROJ131119 RDZ131119:REN131119 QUD131119:QUR131119 QKH131119:QKV131119 QAL131119:QAZ131119 PQP131119:PRD131119 PGT131119:PHH131119 OWX131119:OXL131119 ONB131119:ONP131119 ODF131119:ODT131119 NTJ131119:NTX131119 NJN131119:NKB131119 MZR131119:NAF131119 MPV131119:MQJ131119 MFZ131119:MGN131119 LWD131119:LWR131119 LMH131119:LMV131119 LCL131119:LCZ131119 KSP131119:KTD131119 KIT131119:KJH131119 JYX131119:JZL131119 JPB131119:JPP131119 JFF131119:JFT131119 IVJ131119:IVX131119 ILN131119:IMB131119 IBR131119:ICF131119 HRV131119:HSJ131119 HHZ131119:HIN131119 GYD131119:GYR131119 GOH131119:GOV131119 GEL131119:GEZ131119 FUP131119:FVD131119 FKT131119:FLH131119 FAX131119:FBL131119 ERB131119:ERP131119 EHF131119:EHT131119 DXJ131119:DXX131119 DNN131119:DOB131119 DDR131119:DEF131119 CTV131119:CUJ131119 CJZ131119:CKN131119 CAD131119:CAR131119 BQH131119:BQV131119 BGL131119:BGZ131119 AWP131119:AXD131119 AMT131119:ANH131119 ACX131119:ADL131119 TB131119:TP131119 JF131119:JT131119 J131119:X131119 WVR65583:WWF65583 WLV65583:WMJ65583 WBZ65583:WCN65583 VSD65583:VSR65583 VIH65583:VIV65583 UYL65583:UYZ65583 UOP65583:UPD65583 UET65583:UFH65583 TUX65583:TVL65583 TLB65583:TLP65583 TBF65583:TBT65583 SRJ65583:SRX65583 SHN65583:SIB65583 RXR65583:RYF65583 RNV65583:ROJ65583 RDZ65583:REN65583 QUD65583:QUR65583 QKH65583:QKV65583 QAL65583:QAZ65583 PQP65583:PRD65583 PGT65583:PHH65583 OWX65583:OXL65583 ONB65583:ONP65583 ODF65583:ODT65583 NTJ65583:NTX65583 NJN65583:NKB65583 MZR65583:NAF65583 MPV65583:MQJ65583 MFZ65583:MGN65583 LWD65583:LWR65583 LMH65583:LMV65583 LCL65583:LCZ65583 KSP65583:KTD65583 KIT65583:KJH65583 JYX65583:JZL65583 JPB65583:JPP65583 JFF65583:JFT65583 IVJ65583:IVX65583 ILN65583:IMB65583 IBR65583:ICF65583 HRV65583:HSJ65583 HHZ65583:HIN65583 GYD65583:GYR65583 GOH65583:GOV65583 GEL65583:GEZ65583 FUP65583:FVD65583 FKT65583:FLH65583 FAX65583:FBL65583 ERB65583:ERP65583 EHF65583:EHT65583 DXJ65583:DXX65583 DNN65583:DOB65583 DDR65583:DEF65583 CTV65583:CUJ65583 CJZ65583:CKN65583 CAD65583:CAR65583 BQH65583:BQV65583 BGL65583:BGZ65583 AWP65583:AXD65583 AMT65583:ANH65583 ACX65583:ADL65583 TB65583:TP65583 JF65583:JT65583 J65583:X65583 WVR72:WWF72 WLV72:WMJ72 WBZ72:WCN72 VSD72:VSR72 VIH72:VIV72 UYL72:UYZ72 UOP72:UPD72 UET72:UFH72 TUX72:TVL72 TLB72:TLP72 TBF72:TBT72 SRJ72:SRX72 SHN72:SIB72 RXR72:RYF72 RNV72:ROJ72 RDZ72:REN72 QUD72:QUR72 QKH72:QKV72 QAL72:QAZ72 PQP72:PRD72 PGT72:PHH72 OWX72:OXL72 ONB72:ONP72 ODF72:ODT72 NTJ72:NTX72 NJN72:NKB72 MZR72:NAF72 MPV72:MQJ72 MFZ72:MGN72 LWD72:LWR72 LMH72:LMV72 LCL72:LCZ72 KSP72:KTD72 KIT72:KJH72 JYX72:JZL72 JPB72:JPP72 JFF72:JFT72 IVJ72:IVX72 ILN72:IMB72 IBR72:ICF72 HRV72:HSJ72 HHZ72:HIN72 GYD72:GYR72 GOH72:GOV72 GEL72:GEZ72 FUP72:FVD72 FKT72:FLH72 FAX72:FBL72 ERB72:ERP72 EHF72:EHT72 DXJ72:DXX72 DNN72:DOB72 DDR72:DEF72 CTV72:CUJ72 CJZ72:CKN72 CAD72:CAR72 BQH72:BQV72 BGL72:BGZ72 AWP72:AXD72 AMT72:ANH72 ACX72:ADL72 TB72:TP72 JF72:JT72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theme="0"/>
    <pageSetUpPr fitToPage="1"/>
  </sheetPr>
  <dimension ref="B2:U28"/>
  <sheetViews>
    <sheetView topLeftCell="A4" workbookViewId="0">
      <selection activeCell="H14" sqref="H14"/>
    </sheetView>
  </sheetViews>
  <sheetFormatPr baseColWidth="10" defaultRowHeight="12.75" x14ac:dyDescent="0.2"/>
  <cols>
    <col min="1" max="1" width="7" customWidth="1"/>
    <col min="2" max="3" width="9.7109375" customWidth="1"/>
    <col min="4" max="4" width="27.140625" customWidth="1"/>
    <col min="5" max="5" width="13.85546875" customWidth="1"/>
    <col min="6" max="6" width="26.140625" customWidth="1"/>
    <col min="7" max="7" width="16.28515625" customWidth="1"/>
    <col min="8" max="8" width="21.140625" bestFit="1" customWidth="1"/>
    <col min="9" max="9" width="21.7109375" customWidth="1"/>
    <col min="10" max="10" width="22.85546875" customWidth="1"/>
    <col min="11" max="12" width="19.7109375" customWidth="1"/>
    <col min="13" max="13" width="24" customWidth="1"/>
    <col min="14" max="14" width="51.140625" customWidth="1"/>
    <col min="15" max="16" width="22" customWidth="1"/>
    <col min="17" max="20" width="26.140625" customWidth="1"/>
    <col min="21" max="21" width="22" customWidth="1"/>
  </cols>
  <sheetData>
    <row r="2" spans="2:21" ht="22.5" customHeight="1" x14ac:dyDescent="0.2">
      <c r="B2" s="478"/>
      <c r="C2" s="478"/>
      <c r="D2" s="478"/>
      <c r="E2" s="478"/>
      <c r="F2" s="478"/>
      <c r="G2" s="459" t="s">
        <v>0</v>
      </c>
      <c r="H2" s="460"/>
      <c r="I2" s="460"/>
      <c r="J2" s="460"/>
      <c r="K2" s="460"/>
      <c r="L2" s="460"/>
      <c r="M2" s="460"/>
      <c r="N2" s="460"/>
      <c r="O2" s="460"/>
      <c r="P2" s="461"/>
      <c r="Q2" s="458" t="s">
        <v>104</v>
      </c>
      <c r="R2" s="458"/>
      <c r="S2" s="458"/>
      <c r="T2" s="458"/>
      <c r="U2" s="458"/>
    </row>
    <row r="3" spans="2:21" ht="22.5" customHeight="1" x14ac:dyDescent="0.2">
      <c r="B3" s="478"/>
      <c r="C3" s="478"/>
      <c r="D3" s="478"/>
      <c r="E3" s="478"/>
      <c r="F3" s="478"/>
      <c r="G3" s="459" t="s">
        <v>1</v>
      </c>
      <c r="H3" s="460"/>
      <c r="I3" s="460"/>
      <c r="J3" s="460"/>
      <c r="K3" s="460"/>
      <c r="L3" s="460"/>
      <c r="M3" s="460"/>
      <c r="N3" s="460"/>
      <c r="O3" s="460"/>
      <c r="P3" s="461"/>
      <c r="Q3" s="465" t="s">
        <v>105</v>
      </c>
      <c r="R3" s="465"/>
      <c r="S3" s="465"/>
      <c r="T3" s="465"/>
      <c r="U3" s="465"/>
    </row>
    <row r="4" spans="2:21" ht="22.5" customHeight="1" x14ac:dyDescent="0.2">
      <c r="B4" s="478"/>
      <c r="C4" s="478"/>
      <c r="D4" s="478"/>
      <c r="E4" s="478"/>
      <c r="F4" s="478"/>
      <c r="G4" s="459" t="s">
        <v>2</v>
      </c>
      <c r="H4" s="460"/>
      <c r="I4" s="460"/>
      <c r="J4" s="460"/>
      <c r="K4" s="460"/>
      <c r="L4" s="460"/>
      <c r="M4" s="460"/>
      <c r="N4" s="460"/>
      <c r="O4" s="460"/>
      <c r="P4" s="461"/>
      <c r="Q4" s="475" t="s">
        <v>106</v>
      </c>
      <c r="R4" s="475"/>
      <c r="S4" s="475"/>
      <c r="T4" s="475"/>
      <c r="U4" s="475"/>
    </row>
    <row r="5" spans="2:21" ht="22.5" customHeight="1" x14ac:dyDescent="0.2">
      <c r="B5" s="478"/>
      <c r="C5" s="478"/>
      <c r="D5" s="478"/>
      <c r="E5" s="478"/>
      <c r="F5" s="478"/>
      <c r="G5" s="459" t="s">
        <v>107</v>
      </c>
      <c r="H5" s="460"/>
      <c r="I5" s="460"/>
      <c r="J5" s="460"/>
      <c r="K5" s="460"/>
      <c r="L5" s="460"/>
      <c r="M5" s="460"/>
      <c r="N5" s="460"/>
      <c r="O5" s="460"/>
      <c r="P5" s="461"/>
      <c r="Q5" s="476" t="s">
        <v>12</v>
      </c>
      <c r="R5" s="476"/>
      <c r="S5" s="476"/>
      <c r="T5" s="476"/>
      <c r="U5" s="476"/>
    </row>
    <row r="7" spans="2:21" ht="16.5" customHeight="1" x14ac:dyDescent="0.2">
      <c r="B7" s="39"/>
      <c r="C7" s="39"/>
      <c r="D7" s="39"/>
      <c r="E7" s="39"/>
      <c r="F7" s="40"/>
      <c r="G7" s="40"/>
      <c r="H7" s="21"/>
      <c r="I7" s="21"/>
      <c r="J7" s="21"/>
      <c r="K7" s="21"/>
      <c r="L7" s="21"/>
      <c r="M7" s="21"/>
      <c r="N7" s="21"/>
    </row>
    <row r="8" spans="2:21" ht="25.5" customHeight="1" x14ac:dyDescent="0.2">
      <c r="B8" s="86" t="s">
        <v>108</v>
      </c>
      <c r="C8" s="87"/>
      <c r="D8" s="87"/>
      <c r="E8" s="46"/>
      <c r="F8" s="46"/>
      <c r="G8" s="46"/>
      <c r="H8" s="46"/>
      <c r="I8" s="46"/>
      <c r="J8" s="46"/>
      <c r="K8" s="46"/>
      <c r="L8" s="47"/>
      <c r="M8" s="479" t="s">
        <v>86</v>
      </c>
      <c r="N8" s="480"/>
      <c r="O8" s="480"/>
      <c r="P8" s="480"/>
      <c r="Q8" s="480"/>
      <c r="R8" s="480"/>
      <c r="S8" s="480"/>
      <c r="T8" s="480"/>
    </row>
    <row r="9" spans="2:21" s="2" customFormat="1" ht="24.75" customHeight="1" x14ac:dyDescent="0.25">
      <c r="B9" s="48"/>
      <c r="C9" s="49"/>
      <c r="D9" s="49"/>
      <c r="E9" s="49"/>
      <c r="F9" s="49"/>
      <c r="G9" s="49"/>
      <c r="H9" s="49"/>
      <c r="I9" s="49"/>
      <c r="J9" s="49"/>
      <c r="K9" s="49"/>
      <c r="L9" s="50"/>
      <c r="M9" s="481" t="s">
        <v>109</v>
      </c>
      <c r="N9" s="464" t="s">
        <v>88</v>
      </c>
      <c r="O9" s="464"/>
      <c r="P9" s="464"/>
      <c r="Q9" s="464" t="s">
        <v>89</v>
      </c>
      <c r="R9" s="464"/>
      <c r="S9" s="462" t="s">
        <v>90</v>
      </c>
      <c r="T9" s="462" t="s">
        <v>110</v>
      </c>
    </row>
    <row r="10" spans="2:21" s="4" customFormat="1" ht="39.75" customHeight="1" x14ac:dyDescent="0.2">
      <c r="B10" s="3" t="s">
        <v>6</v>
      </c>
      <c r="C10" s="3" t="s">
        <v>111</v>
      </c>
      <c r="D10" s="3" t="s">
        <v>91</v>
      </c>
      <c r="E10" s="10" t="s">
        <v>7</v>
      </c>
      <c r="F10" s="7" t="s">
        <v>34</v>
      </c>
      <c r="G10" s="7" t="s">
        <v>33</v>
      </c>
      <c r="H10" s="7" t="s">
        <v>112</v>
      </c>
      <c r="I10" s="7" t="s">
        <v>113</v>
      </c>
      <c r="J10" s="7" t="s">
        <v>114</v>
      </c>
      <c r="K10" s="7" t="s">
        <v>9</v>
      </c>
      <c r="L10" s="7" t="s">
        <v>93</v>
      </c>
      <c r="M10" s="463"/>
      <c r="N10" s="83" t="s">
        <v>28</v>
      </c>
      <c r="O10" s="83" t="s">
        <v>94</v>
      </c>
      <c r="P10" s="83" t="s">
        <v>95</v>
      </c>
      <c r="Q10" s="83" t="s">
        <v>96</v>
      </c>
      <c r="R10" s="83" t="s">
        <v>97</v>
      </c>
      <c r="S10" s="463"/>
      <c r="T10" s="463"/>
    </row>
    <row r="11" spans="2:21" ht="24" customHeight="1" x14ac:dyDescent="0.2">
      <c r="B11" s="451" t="e">
        <f>#REF!</f>
        <v>#REF!</v>
      </c>
      <c r="C11" s="451"/>
      <c r="D11" s="455" t="e">
        <f>#REF!</f>
        <v>#REF!</v>
      </c>
      <c r="E11" s="446" t="e">
        <f>#REF!</f>
        <v>#REF!</v>
      </c>
      <c r="F11" s="81" t="e">
        <f>#REF!</f>
        <v>#REF!</v>
      </c>
      <c r="G11" s="81" t="e">
        <f>#REF!</f>
        <v>#REF!</v>
      </c>
      <c r="H11" s="82" t="e">
        <f>#REF!</f>
        <v>#REF!</v>
      </c>
      <c r="I11" s="88" t="e">
        <f>#REF!</f>
        <v>#REF!</v>
      </c>
      <c r="J11" s="82" t="e">
        <f>#REF!</f>
        <v>#REF!</v>
      </c>
      <c r="K11" s="454" t="e">
        <f>#REF!</f>
        <v>#REF!</v>
      </c>
      <c r="L11" s="443" t="s">
        <v>98</v>
      </c>
      <c r="M11" s="440" t="e">
        <f>#REF!</f>
        <v>#REF!</v>
      </c>
      <c r="N11" s="440" t="e">
        <f>#REF!</f>
        <v>#REF!</v>
      </c>
      <c r="O11" s="440" t="e">
        <f>#REF!</f>
        <v>#REF!</v>
      </c>
      <c r="P11" s="440" t="e">
        <f>#REF!</f>
        <v>#REF!</v>
      </c>
      <c r="Q11" s="440" t="e">
        <f>#REF!</f>
        <v>#REF!</v>
      </c>
      <c r="R11" s="440" t="e">
        <f>#REF!</f>
        <v>#REF!</v>
      </c>
      <c r="S11" s="440" t="e">
        <f>#REF!</f>
        <v>#REF!</v>
      </c>
      <c r="T11" s="440"/>
    </row>
    <row r="12" spans="2:21" ht="24" customHeight="1" x14ac:dyDescent="0.2">
      <c r="B12" s="452"/>
      <c r="C12" s="452"/>
      <c r="D12" s="456"/>
      <c r="E12" s="447"/>
      <c r="F12" s="449" t="e">
        <f>#REF!</f>
        <v>#REF!</v>
      </c>
      <c r="G12" s="449" t="e">
        <f>#REF!</f>
        <v>#REF!</v>
      </c>
      <c r="H12" s="449" t="e">
        <f>#REF!</f>
        <v>#REF!</v>
      </c>
      <c r="I12" s="89" t="e">
        <f>#REF!</f>
        <v>#REF!</v>
      </c>
      <c r="J12" s="449" t="e">
        <f>#REF!</f>
        <v>#REF!</v>
      </c>
      <c r="K12" s="449"/>
      <c r="L12" s="444"/>
      <c r="M12" s="441"/>
      <c r="N12" s="441"/>
      <c r="O12" s="441"/>
      <c r="P12" s="441"/>
      <c r="Q12" s="441"/>
      <c r="R12" s="441"/>
      <c r="S12" s="441"/>
      <c r="T12" s="441"/>
    </row>
    <row r="13" spans="2:21" ht="24" customHeight="1" x14ac:dyDescent="0.2">
      <c r="B13" s="453"/>
      <c r="C13" s="452"/>
      <c r="D13" s="456"/>
      <c r="E13" s="448"/>
      <c r="F13" s="450"/>
      <c r="G13" s="450"/>
      <c r="H13" s="450"/>
      <c r="I13" s="90" t="e">
        <f>#REF!</f>
        <v>#REF!</v>
      </c>
      <c r="J13" s="450"/>
      <c r="K13" s="450"/>
      <c r="L13" s="445"/>
      <c r="M13" s="442"/>
      <c r="N13" s="442"/>
      <c r="O13" s="442"/>
      <c r="P13" s="442"/>
      <c r="Q13" s="442"/>
      <c r="R13" s="442"/>
      <c r="S13" s="442"/>
      <c r="T13" s="442"/>
    </row>
    <row r="14" spans="2:21" ht="24" customHeight="1" x14ac:dyDescent="0.2">
      <c r="B14" s="451" t="e">
        <f>#REF!</f>
        <v>#REF!</v>
      </c>
      <c r="C14" s="452"/>
      <c r="D14" s="456"/>
      <c r="E14" s="446" t="e">
        <f>#REF!</f>
        <v>#REF!</v>
      </c>
      <c r="F14" s="81" t="e">
        <f>#REF!</f>
        <v>#REF!</v>
      </c>
      <c r="G14" s="81" t="e">
        <f>#REF!</f>
        <v>#REF!</v>
      </c>
      <c r="H14" s="82" t="e">
        <f>#REF!</f>
        <v>#REF!</v>
      </c>
      <c r="I14" s="88" t="e">
        <f>#REF!</f>
        <v>#REF!</v>
      </c>
      <c r="J14" s="82" t="e">
        <f>#REF!</f>
        <v>#REF!</v>
      </c>
      <c r="K14" s="454" t="e">
        <f>#REF!</f>
        <v>#REF!</v>
      </c>
      <c r="L14" s="443" t="s">
        <v>98</v>
      </c>
      <c r="M14" s="440" t="e">
        <f>#REF!</f>
        <v>#REF!</v>
      </c>
      <c r="N14" s="440" t="e">
        <f>#REF!</f>
        <v>#REF!</v>
      </c>
      <c r="O14" s="440" t="e">
        <f>#REF!</f>
        <v>#REF!</v>
      </c>
      <c r="P14" s="440" t="e">
        <f>#REF!</f>
        <v>#REF!</v>
      </c>
      <c r="Q14" s="440" t="e">
        <f>#REF!</f>
        <v>#REF!</v>
      </c>
      <c r="R14" s="440" t="e">
        <f>#REF!</f>
        <v>#REF!</v>
      </c>
      <c r="S14" s="440" t="e">
        <f>#REF!</f>
        <v>#REF!</v>
      </c>
      <c r="T14" s="440"/>
    </row>
    <row r="15" spans="2:21" ht="24" customHeight="1" x14ac:dyDescent="0.2">
      <c r="B15" s="452"/>
      <c r="C15" s="452"/>
      <c r="D15" s="456"/>
      <c r="E15" s="447"/>
      <c r="F15" s="449" t="e">
        <f>#REF!</f>
        <v>#REF!</v>
      </c>
      <c r="G15" s="449" t="e">
        <f>#REF!</f>
        <v>#REF!</v>
      </c>
      <c r="H15" s="449" t="e">
        <f>#REF!</f>
        <v>#REF!</v>
      </c>
      <c r="I15" s="89" t="e">
        <f>#REF!</f>
        <v>#REF!</v>
      </c>
      <c r="J15" s="449" t="e">
        <f>#REF!</f>
        <v>#REF!</v>
      </c>
      <c r="K15" s="449"/>
      <c r="L15" s="444"/>
      <c r="M15" s="441"/>
      <c r="N15" s="441"/>
      <c r="O15" s="441"/>
      <c r="P15" s="441"/>
      <c r="Q15" s="441"/>
      <c r="R15" s="441"/>
      <c r="S15" s="441"/>
      <c r="T15" s="441"/>
    </row>
    <row r="16" spans="2:21" ht="24" customHeight="1" x14ac:dyDescent="0.2">
      <c r="B16" s="453"/>
      <c r="C16" s="452"/>
      <c r="D16" s="456"/>
      <c r="E16" s="448"/>
      <c r="F16" s="450"/>
      <c r="G16" s="450"/>
      <c r="H16" s="450"/>
      <c r="I16" s="90" t="e">
        <f>#REF!</f>
        <v>#REF!</v>
      </c>
      <c r="J16" s="450"/>
      <c r="K16" s="450"/>
      <c r="L16" s="445"/>
      <c r="M16" s="442"/>
      <c r="N16" s="442"/>
      <c r="O16" s="442"/>
      <c r="P16" s="442"/>
      <c r="Q16" s="442"/>
      <c r="R16" s="442"/>
      <c r="S16" s="442"/>
      <c r="T16" s="442"/>
    </row>
    <row r="17" spans="2:21" ht="24" customHeight="1" x14ac:dyDescent="0.2">
      <c r="B17" s="451" t="e">
        <f>#REF!</f>
        <v>#REF!</v>
      </c>
      <c r="C17" s="452"/>
      <c r="D17" s="456"/>
      <c r="E17" s="446" t="e">
        <f>#REF!</f>
        <v>#REF!</v>
      </c>
      <c r="F17" s="81" t="e">
        <f>#REF!</f>
        <v>#REF!</v>
      </c>
      <c r="G17" s="81" t="e">
        <f>#REF!</f>
        <v>#REF!</v>
      </c>
      <c r="H17" s="82" t="e">
        <f>#REF!</f>
        <v>#REF!</v>
      </c>
      <c r="I17" s="88" t="e">
        <f>#REF!</f>
        <v>#REF!</v>
      </c>
      <c r="J17" s="82" t="e">
        <f>#REF!</f>
        <v>#REF!</v>
      </c>
      <c r="K17" s="454" t="e">
        <f>#REF!</f>
        <v>#REF!</v>
      </c>
      <c r="L17" s="443" t="s">
        <v>115</v>
      </c>
      <c r="M17" s="440" t="e">
        <f>#REF!</f>
        <v>#REF!</v>
      </c>
      <c r="N17" s="440" t="e">
        <f>#REF!</f>
        <v>#REF!</v>
      </c>
      <c r="O17" s="440" t="e">
        <f>#REF!</f>
        <v>#REF!</v>
      </c>
      <c r="P17" s="440" t="e">
        <f>#REF!</f>
        <v>#REF!</v>
      </c>
      <c r="Q17" s="440" t="e">
        <f>#REF!</f>
        <v>#REF!</v>
      </c>
      <c r="R17" s="440" t="e">
        <f>#REF!</f>
        <v>#REF!</v>
      </c>
      <c r="S17" s="440" t="e">
        <f>#REF!</f>
        <v>#REF!</v>
      </c>
      <c r="T17" s="440"/>
    </row>
    <row r="18" spans="2:21" ht="24" customHeight="1" x14ac:dyDescent="0.2">
      <c r="B18" s="452"/>
      <c r="C18" s="452"/>
      <c r="D18" s="456"/>
      <c r="E18" s="447"/>
      <c r="F18" s="449" t="e">
        <f>#REF!</f>
        <v>#REF!</v>
      </c>
      <c r="G18" s="449" t="e">
        <f>#REF!</f>
        <v>#REF!</v>
      </c>
      <c r="H18" s="449" t="e">
        <f>#REF!</f>
        <v>#REF!</v>
      </c>
      <c r="I18" s="89" t="e">
        <f>#REF!</f>
        <v>#REF!</v>
      </c>
      <c r="J18" s="477" t="e">
        <f>#REF!</f>
        <v>#REF!</v>
      </c>
      <c r="K18" s="449"/>
      <c r="L18" s="444"/>
      <c r="M18" s="441"/>
      <c r="N18" s="441"/>
      <c r="O18" s="441"/>
      <c r="P18" s="441"/>
      <c r="Q18" s="441"/>
      <c r="R18" s="441"/>
      <c r="S18" s="441"/>
      <c r="T18" s="441"/>
    </row>
    <row r="19" spans="2:21" ht="24" customHeight="1" x14ac:dyDescent="0.2">
      <c r="B19" s="453"/>
      <c r="C19" s="452"/>
      <c r="D19" s="456"/>
      <c r="E19" s="448"/>
      <c r="F19" s="450"/>
      <c r="G19" s="450"/>
      <c r="H19" s="450"/>
      <c r="I19" s="90" t="e">
        <f>#REF!</f>
        <v>#REF!</v>
      </c>
      <c r="J19" s="477"/>
      <c r="K19" s="450"/>
      <c r="L19" s="445"/>
      <c r="M19" s="442"/>
      <c r="N19" s="442"/>
      <c r="O19" s="442"/>
      <c r="P19" s="442"/>
      <c r="Q19" s="442"/>
      <c r="R19" s="442"/>
      <c r="S19" s="442"/>
      <c r="T19" s="442"/>
    </row>
    <row r="20" spans="2:21" ht="24" customHeight="1" x14ac:dyDescent="0.2">
      <c r="B20" s="451" t="e">
        <f>#REF!</f>
        <v>#REF!</v>
      </c>
      <c r="C20" s="452"/>
      <c r="D20" s="456"/>
      <c r="E20" s="446" t="e">
        <f>#REF!</f>
        <v>#REF!</v>
      </c>
      <c r="F20" s="81" t="e">
        <f>#REF!</f>
        <v>#REF!</v>
      </c>
      <c r="G20" s="81" t="e">
        <f>#REF!</f>
        <v>#REF!</v>
      </c>
      <c r="H20" s="82" t="e">
        <f>#REF!</f>
        <v>#REF!</v>
      </c>
      <c r="I20" s="88" t="e">
        <f>#REF!</f>
        <v>#REF!</v>
      </c>
      <c r="J20" s="82" t="e">
        <f>#REF!</f>
        <v>#REF!</v>
      </c>
      <c r="K20" s="454" t="e">
        <f>#REF!</f>
        <v>#REF!</v>
      </c>
      <c r="L20" s="443" t="s">
        <v>116</v>
      </c>
      <c r="M20" s="440" t="e">
        <f>#REF!</f>
        <v>#REF!</v>
      </c>
      <c r="N20" s="440" t="e">
        <f>#REF!</f>
        <v>#REF!</v>
      </c>
      <c r="O20" s="440" t="e">
        <f>#REF!</f>
        <v>#REF!</v>
      </c>
      <c r="P20" s="440" t="e">
        <f>#REF!</f>
        <v>#REF!</v>
      </c>
      <c r="Q20" s="440" t="e">
        <f>#REF!</f>
        <v>#REF!</v>
      </c>
      <c r="R20" s="440" t="e">
        <f>#REF!</f>
        <v>#REF!</v>
      </c>
      <c r="S20" s="440" t="e">
        <f>#REF!</f>
        <v>#REF!</v>
      </c>
      <c r="T20" s="440"/>
    </row>
    <row r="21" spans="2:21" ht="24" customHeight="1" x14ac:dyDescent="0.2">
      <c r="B21" s="452"/>
      <c r="C21" s="452"/>
      <c r="D21" s="456"/>
      <c r="E21" s="447"/>
      <c r="F21" s="449" t="e">
        <f>#REF!</f>
        <v>#REF!</v>
      </c>
      <c r="G21" s="449" t="e">
        <f>#REF!</f>
        <v>#REF!</v>
      </c>
      <c r="H21" s="449" t="e">
        <f>#REF!</f>
        <v>#REF!</v>
      </c>
      <c r="I21" s="89" t="e">
        <f>#REF!</f>
        <v>#REF!</v>
      </c>
      <c r="J21" s="449" t="e">
        <f>#REF!</f>
        <v>#REF!</v>
      </c>
      <c r="K21" s="449"/>
      <c r="L21" s="444"/>
      <c r="M21" s="441"/>
      <c r="N21" s="441"/>
      <c r="O21" s="441"/>
      <c r="P21" s="441"/>
      <c r="Q21" s="441"/>
      <c r="R21" s="441"/>
      <c r="S21" s="441"/>
      <c r="T21" s="441"/>
    </row>
    <row r="22" spans="2:21" ht="24" customHeight="1" x14ac:dyDescent="0.2">
      <c r="B22" s="453"/>
      <c r="C22" s="452"/>
      <c r="D22" s="456"/>
      <c r="E22" s="448"/>
      <c r="F22" s="450"/>
      <c r="G22" s="450"/>
      <c r="H22" s="450"/>
      <c r="I22" s="90" t="e">
        <f>#REF!</f>
        <v>#REF!</v>
      </c>
      <c r="J22" s="450"/>
      <c r="K22" s="450"/>
      <c r="L22" s="445"/>
      <c r="M22" s="442"/>
      <c r="N22" s="442"/>
      <c r="O22" s="442"/>
      <c r="P22" s="442"/>
      <c r="Q22" s="442"/>
      <c r="R22" s="442"/>
      <c r="S22" s="442"/>
      <c r="T22" s="442"/>
    </row>
    <row r="23" spans="2:21" ht="24" customHeight="1" x14ac:dyDescent="0.2">
      <c r="B23" s="451" t="e">
        <f>#REF!</f>
        <v>#REF!</v>
      </c>
      <c r="C23" s="452"/>
      <c r="D23" s="456"/>
      <c r="E23" s="446" t="e">
        <f>#REF!</f>
        <v>#REF!</v>
      </c>
      <c r="F23" s="81" t="e">
        <f>#REF!</f>
        <v>#REF!</v>
      </c>
      <c r="G23" s="81" t="e">
        <f>#REF!</f>
        <v>#REF!</v>
      </c>
      <c r="H23" s="82" t="e">
        <f>#REF!</f>
        <v>#REF!</v>
      </c>
      <c r="I23" s="88" t="e">
        <f>#REF!</f>
        <v>#REF!</v>
      </c>
      <c r="J23" s="82" t="e">
        <f>#REF!</f>
        <v>#REF!</v>
      </c>
      <c r="K23" s="454" t="e">
        <f>#REF!</f>
        <v>#REF!</v>
      </c>
      <c r="L23" s="443" t="s">
        <v>99</v>
      </c>
      <c r="M23" s="440" t="e">
        <f>#REF!</f>
        <v>#REF!</v>
      </c>
      <c r="N23" s="440" t="e">
        <f>#REF!</f>
        <v>#REF!</v>
      </c>
      <c r="O23" s="440" t="e">
        <f>#REF!</f>
        <v>#REF!</v>
      </c>
      <c r="P23" s="440" t="e">
        <f>#REF!</f>
        <v>#REF!</v>
      </c>
      <c r="Q23" s="440" t="e">
        <f>#REF!</f>
        <v>#REF!</v>
      </c>
      <c r="R23" s="440" t="e">
        <f>#REF!</f>
        <v>#REF!</v>
      </c>
      <c r="S23" s="440" t="e">
        <f>#REF!</f>
        <v>#REF!</v>
      </c>
      <c r="T23" s="440"/>
    </row>
    <row r="24" spans="2:21" ht="24" customHeight="1" x14ac:dyDescent="0.2">
      <c r="B24" s="452"/>
      <c r="C24" s="452"/>
      <c r="D24" s="456"/>
      <c r="E24" s="447"/>
      <c r="F24" s="449" t="e">
        <f>#REF!</f>
        <v>#REF!</v>
      </c>
      <c r="G24" s="449" t="e">
        <f>#REF!</f>
        <v>#REF!</v>
      </c>
      <c r="H24" s="449" t="e">
        <f>#REF!</f>
        <v>#REF!</v>
      </c>
      <c r="I24" s="89" t="e">
        <f>#REF!</f>
        <v>#REF!</v>
      </c>
      <c r="J24" s="449" t="e">
        <f>#REF!</f>
        <v>#REF!</v>
      </c>
      <c r="K24" s="449"/>
      <c r="L24" s="444"/>
      <c r="M24" s="441"/>
      <c r="N24" s="441"/>
      <c r="O24" s="441"/>
      <c r="P24" s="441"/>
      <c r="Q24" s="441"/>
      <c r="R24" s="441"/>
      <c r="S24" s="441"/>
      <c r="T24" s="441"/>
    </row>
    <row r="25" spans="2:21" ht="24" customHeight="1" x14ac:dyDescent="0.2">
      <c r="B25" s="453"/>
      <c r="C25" s="453"/>
      <c r="D25" s="457"/>
      <c r="E25" s="448"/>
      <c r="F25" s="450"/>
      <c r="G25" s="450"/>
      <c r="H25" s="450"/>
      <c r="I25" s="90" t="e">
        <f>#REF!</f>
        <v>#REF!</v>
      </c>
      <c r="J25" s="450"/>
      <c r="K25" s="450"/>
      <c r="L25" s="445"/>
      <c r="M25" s="442"/>
      <c r="N25" s="442"/>
      <c r="O25" s="442"/>
      <c r="P25" s="442"/>
      <c r="Q25" s="442"/>
      <c r="R25" s="442"/>
      <c r="S25" s="442"/>
      <c r="T25" s="442"/>
    </row>
    <row r="26" spans="2:21" ht="6.75" customHeight="1" thickBot="1" x14ac:dyDescent="0.25">
      <c r="B26" s="9"/>
      <c r="C26" s="9"/>
      <c r="D26" s="9"/>
      <c r="E26" s="9"/>
      <c r="F26" s="91"/>
      <c r="G26" s="11"/>
      <c r="H26" s="11"/>
      <c r="I26" s="11"/>
      <c r="J26" s="92"/>
      <c r="K26" s="11"/>
      <c r="L26" s="11"/>
      <c r="M26" s="1"/>
      <c r="N26" s="9"/>
    </row>
    <row r="27" spans="2:21" ht="15.75" customHeight="1" thickBot="1" x14ac:dyDescent="0.25">
      <c r="B27" s="472" t="s">
        <v>117</v>
      </c>
      <c r="C27" s="473"/>
      <c r="D27" s="473"/>
      <c r="E27" s="473"/>
      <c r="F27" s="473"/>
      <c r="G27" s="473"/>
      <c r="H27" s="473"/>
      <c r="I27" s="474"/>
      <c r="J27" s="472" t="s">
        <v>4</v>
      </c>
      <c r="K27" s="473"/>
      <c r="L27" s="473"/>
      <c r="M27" s="473"/>
      <c r="N27" s="474"/>
      <c r="O27" s="466" t="s">
        <v>118</v>
      </c>
      <c r="P27" s="467"/>
      <c r="Q27" s="467"/>
      <c r="R27" s="467"/>
      <c r="S27" s="467"/>
      <c r="T27" s="467"/>
      <c r="U27" s="468"/>
    </row>
    <row r="28" spans="2:21" ht="52.5" customHeight="1" thickBot="1" x14ac:dyDescent="0.25">
      <c r="B28" s="469" t="s">
        <v>119</v>
      </c>
      <c r="C28" s="470"/>
      <c r="D28" s="470"/>
      <c r="E28" s="470"/>
      <c r="F28" s="470"/>
      <c r="G28" s="470"/>
      <c r="H28" s="470"/>
      <c r="I28" s="471"/>
      <c r="J28" s="469" t="s">
        <v>119</v>
      </c>
      <c r="K28" s="470"/>
      <c r="L28" s="470"/>
      <c r="M28" s="470"/>
      <c r="N28" s="471"/>
      <c r="O28" s="469" t="s">
        <v>120</v>
      </c>
      <c r="P28" s="470"/>
      <c r="Q28" s="470"/>
      <c r="R28" s="470"/>
      <c r="S28" s="470"/>
      <c r="T28" s="470"/>
      <c r="U28" s="471"/>
    </row>
  </sheetData>
  <mergeCells count="103">
    <mergeCell ref="Q3:U3"/>
    <mergeCell ref="G4:P4"/>
    <mergeCell ref="O27:U27"/>
    <mergeCell ref="O28:U28"/>
    <mergeCell ref="J27:N27"/>
    <mergeCell ref="J28:N28"/>
    <mergeCell ref="B27:I27"/>
    <mergeCell ref="B28:I28"/>
    <mergeCell ref="Q4:U4"/>
    <mergeCell ref="G5:P5"/>
    <mergeCell ref="Q5:U5"/>
    <mergeCell ref="J18:J19"/>
    <mergeCell ref="B2:F5"/>
    <mergeCell ref="Q9:R9"/>
    <mergeCell ref="S9:S10"/>
    <mergeCell ref="T11:T13"/>
    <mergeCell ref="F12:F13"/>
    <mergeCell ref="G12:G13"/>
    <mergeCell ref="B17:B19"/>
    <mergeCell ref="E17:E19"/>
    <mergeCell ref="C11:C25"/>
    <mergeCell ref="G2:P2"/>
    <mergeCell ref="M8:T8"/>
    <mergeCell ref="M9:M10"/>
    <mergeCell ref="Q2:U2"/>
    <mergeCell ref="G3:P3"/>
    <mergeCell ref="J24:J25"/>
    <mergeCell ref="K17:K19"/>
    <mergeCell ref="K23:K25"/>
    <mergeCell ref="K20:K22"/>
    <mergeCell ref="T9:T10"/>
    <mergeCell ref="T14:T16"/>
    <mergeCell ref="F15:F16"/>
    <mergeCell ref="G15:G16"/>
    <mergeCell ref="N17:N19"/>
    <mergeCell ref="S14:S16"/>
    <mergeCell ref="L17:L19"/>
    <mergeCell ref="M17:M19"/>
    <mergeCell ref="O17:O19"/>
    <mergeCell ref="L11:L13"/>
    <mergeCell ref="H12:H13"/>
    <mergeCell ref="J12:J13"/>
    <mergeCell ref="M11:M13"/>
    <mergeCell ref="N11:N13"/>
    <mergeCell ref="K11:K13"/>
    <mergeCell ref="N9:P9"/>
    <mergeCell ref="O11:O13"/>
    <mergeCell ref="P11:P13"/>
    <mergeCell ref="E11:E13"/>
    <mergeCell ref="H18:H19"/>
    <mergeCell ref="B11:B13"/>
    <mergeCell ref="F18:F19"/>
    <mergeCell ref="O20:O22"/>
    <mergeCell ref="O23:O25"/>
    <mergeCell ref="B20:B22"/>
    <mergeCell ref="F24:F25"/>
    <mergeCell ref="G24:G25"/>
    <mergeCell ref="H24:H25"/>
    <mergeCell ref="J15:J16"/>
    <mergeCell ref="K14:K16"/>
    <mergeCell ref="G18:G19"/>
    <mergeCell ref="B14:B16"/>
    <mergeCell ref="E14:E16"/>
    <mergeCell ref="B23:B25"/>
    <mergeCell ref="E23:E25"/>
    <mergeCell ref="E20:E22"/>
    <mergeCell ref="H15:H16"/>
    <mergeCell ref="D11:D25"/>
    <mergeCell ref="F21:F22"/>
    <mergeCell ref="G21:G22"/>
    <mergeCell ref="H21:H22"/>
    <mergeCell ref="J21:J22"/>
    <mergeCell ref="M23:M25"/>
    <mergeCell ref="N23:N25"/>
    <mergeCell ref="M20:M22"/>
    <mergeCell ref="L14:L16"/>
    <mergeCell ref="L23:L25"/>
    <mergeCell ref="L20:L22"/>
    <mergeCell ref="N20:N22"/>
    <mergeCell ref="M14:M16"/>
    <mergeCell ref="N14:N16"/>
    <mergeCell ref="P14:P16"/>
    <mergeCell ref="R20:R22"/>
    <mergeCell ref="Q11:Q13"/>
    <mergeCell ref="R11:R13"/>
    <mergeCell ref="R14:R16"/>
    <mergeCell ref="O14:O16"/>
    <mergeCell ref="T23:T25"/>
    <mergeCell ref="T17:T19"/>
    <mergeCell ref="T20:T22"/>
    <mergeCell ref="Q23:Q25"/>
    <mergeCell ref="R23:R25"/>
    <mergeCell ref="S23:S25"/>
    <mergeCell ref="P23:P25"/>
    <mergeCell ref="Q17:Q19"/>
    <mergeCell ref="R17:R19"/>
    <mergeCell ref="S11:S13"/>
    <mergeCell ref="Q14:Q16"/>
    <mergeCell ref="S20:S22"/>
    <mergeCell ref="Q20:Q22"/>
    <mergeCell ref="S17:S19"/>
    <mergeCell ref="P17:P19"/>
    <mergeCell ref="P20:P22"/>
  </mergeCells>
  <conditionalFormatting sqref="H12:H13">
    <cfRule type="containsText" dxfId="140" priority="5" stopIfTrue="1" operator="containsText" text="riesgo Extrema">
      <formula>NOT(ISERROR(SEARCH("riesgo Extrema",H12)))</formula>
    </cfRule>
    <cfRule type="containsText" dxfId="139" priority="6" stopIfTrue="1" operator="containsText" text="riesgo Alta">
      <formula>NOT(ISERROR(SEARCH("riesgo Alta",H12)))</formula>
    </cfRule>
    <cfRule type="containsText" dxfId="138" priority="7" stopIfTrue="1" operator="containsText" text="riesgo Moderada">
      <formula>NOT(ISERROR(SEARCH("riesgo Moderada",H12)))</formula>
    </cfRule>
    <cfRule type="containsText" dxfId="137" priority="8" stopIfTrue="1" operator="containsText" text="riesgo Baja">
      <formula>NOT(ISERROR(SEARCH("riesgo Baja",H12)))</formula>
    </cfRule>
    <cfRule type="containsText" dxfId="136" priority="9" stopIfTrue="1" operator="containsText" text=" riesgo Baja">
      <formula>NOT(ISERROR(SEARCH(" riesgo Baja",H12)))</formula>
    </cfRule>
  </conditionalFormatting>
  <conditionalFormatting sqref="J15:J16 H15:H16 J18:J19 H18:H19 J21:J22 H21:H22 J12:J13 H24:H25 J24:J25">
    <cfRule type="containsText" dxfId="135" priority="1" stopIfTrue="1" operator="containsText" text="riesgo Extrema">
      <formula>NOT(ISERROR(SEARCH("riesgo Extrema",H12)))</formula>
    </cfRule>
    <cfRule type="containsText" dxfId="134" priority="2" stopIfTrue="1" operator="containsText" text="riesgo Alta">
      <formula>NOT(ISERROR(SEARCH("riesgo Alta",H12)))</formula>
    </cfRule>
    <cfRule type="containsText" dxfId="133" priority="3" stopIfTrue="1" operator="containsText" text="riesgo Moderada">
      <formula>NOT(ISERROR(SEARCH("riesgo Moderada",H12)))</formula>
    </cfRule>
    <cfRule type="containsText" dxfId="132" priority="4" stopIfTrue="1" operator="containsText" text="riesgo Baja">
      <formula>NOT(ISERROR(SEARCH("riesgo Baja",H12)))</formula>
    </cfRule>
  </conditionalFormatting>
  <dataValidations count="1">
    <dataValidation type="list" allowBlank="1" showInputMessage="1" showErrorMessage="1" errorTitle="Error" error="Esta opción no está permitida" sqref="L11:L25">
      <formula1>OPCIONESDEMANEJO</formula1>
    </dataValidation>
  </dataValidations>
  <printOptions horizontalCentered="1" verticalCentered="1"/>
  <pageMargins left="0.98425196850393704" right="0.78740157480314965" top="0" bottom="0" header="0" footer="0"/>
  <pageSetup scale="27" orientation="landscape"/>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B3:N88"/>
  <sheetViews>
    <sheetView topLeftCell="A38" workbookViewId="0">
      <selection activeCell="E65" sqref="E65:I70"/>
    </sheetView>
  </sheetViews>
  <sheetFormatPr baseColWidth="10" defaultRowHeight="12.75" x14ac:dyDescent="0.2"/>
  <cols>
    <col min="1" max="1" width="4.28515625" customWidth="1"/>
    <col min="2" max="2" width="45.85546875" customWidth="1"/>
    <col min="3" max="3" width="28.7109375" customWidth="1"/>
    <col min="4" max="4" width="26.140625" customWidth="1"/>
    <col min="5" max="5" width="18" customWidth="1"/>
    <col min="6" max="6" width="17.85546875" customWidth="1"/>
    <col min="7" max="7" width="26.85546875" customWidth="1"/>
    <col min="8" max="8" width="20.28515625" customWidth="1"/>
    <col min="9" max="9" width="19.42578125" customWidth="1"/>
    <col min="10" max="10" width="18.42578125" customWidth="1"/>
    <col min="11" max="12" width="11.28515625" customWidth="1"/>
    <col min="13" max="13" width="7" customWidth="1"/>
    <col min="14" max="14" width="22.140625" customWidth="1"/>
  </cols>
  <sheetData>
    <row r="3" spans="2:14" x14ac:dyDescent="0.2">
      <c r="J3" t="s">
        <v>121</v>
      </c>
      <c r="K3" t="s">
        <v>122</v>
      </c>
      <c r="L3" t="s">
        <v>123</v>
      </c>
      <c r="N3" s="5"/>
    </row>
    <row r="4" spans="2:14" ht="107.25" customHeight="1" x14ac:dyDescent="0.2">
      <c r="B4" t="s">
        <v>9</v>
      </c>
      <c r="D4" t="s">
        <v>124</v>
      </c>
      <c r="G4" t="s">
        <v>33</v>
      </c>
      <c r="H4" t="s">
        <v>34</v>
      </c>
      <c r="J4" s="8" t="s">
        <v>125</v>
      </c>
      <c r="K4" s="8" t="s">
        <v>126</v>
      </c>
      <c r="L4" s="8" t="s">
        <v>127</v>
      </c>
      <c r="N4" s="19" t="s">
        <v>93</v>
      </c>
    </row>
    <row r="5" spans="2:14" x14ac:dyDescent="0.2">
      <c r="B5" t="s">
        <v>128</v>
      </c>
      <c r="D5">
        <v>1</v>
      </c>
      <c r="G5" t="s">
        <v>129</v>
      </c>
      <c r="H5" t="s">
        <v>129</v>
      </c>
      <c r="J5">
        <v>0</v>
      </c>
      <c r="K5">
        <v>0</v>
      </c>
      <c r="L5">
        <v>0</v>
      </c>
      <c r="N5" s="5" t="s">
        <v>115</v>
      </c>
    </row>
    <row r="6" spans="2:14" x14ac:dyDescent="0.2">
      <c r="B6" t="s">
        <v>11</v>
      </c>
      <c r="D6">
        <v>0</v>
      </c>
      <c r="J6">
        <v>1</v>
      </c>
      <c r="K6">
        <v>1</v>
      </c>
      <c r="L6">
        <v>1</v>
      </c>
      <c r="N6" s="5" t="s">
        <v>99</v>
      </c>
    </row>
    <row r="7" spans="2:14" ht="38.25" x14ac:dyDescent="0.2">
      <c r="B7" t="s">
        <v>130</v>
      </c>
      <c r="N7" s="20" t="s">
        <v>116</v>
      </c>
    </row>
    <row r="8" spans="2:14" ht="76.5" x14ac:dyDescent="0.2">
      <c r="B8" t="s">
        <v>131</v>
      </c>
      <c r="D8" s="20" t="s">
        <v>83</v>
      </c>
      <c r="E8" s="20" t="s">
        <v>132</v>
      </c>
      <c r="F8" s="20" t="s">
        <v>84</v>
      </c>
      <c r="G8" s="20" t="s">
        <v>133</v>
      </c>
      <c r="H8" s="20" t="s">
        <v>85</v>
      </c>
      <c r="N8" s="5" t="s">
        <v>98</v>
      </c>
    </row>
    <row r="9" spans="2:14" x14ac:dyDescent="0.2">
      <c r="B9" t="s">
        <v>134</v>
      </c>
      <c r="D9" s="42">
        <v>0</v>
      </c>
      <c r="E9" s="42">
        <v>0</v>
      </c>
      <c r="F9" s="42">
        <v>0</v>
      </c>
      <c r="G9" s="42">
        <v>0</v>
      </c>
      <c r="H9" s="42">
        <v>0</v>
      </c>
      <c r="N9" s="5"/>
    </row>
    <row r="10" spans="2:14" x14ac:dyDescent="0.2">
      <c r="B10" t="s">
        <v>10</v>
      </c>
      <c r="D10" s="42">
        <v>15</v>
      </c>
      <c r="E10" s="42">
        <v>15</v>
      </c>
      <c r="F10" s="42">
        <v>30</v>
      </c>
      <c r="G10" s="42">
        <v>15</v>
      </c>
      <c r="H10" s="42">
        <v>25</v>
      </c>
    </row>
    <row r="11" spans="2:14" ht="114.75" x14ac:dyDescent="0.2">
      <c r="B11" s="5" t="s">
        <v>135</v>
      </c>
      <c r="D11" s="20" t="s">
        <v>179</v>
      </c>
      <c r="E11" s="20" t="s">
        <v>180</v>
      </c>
      <c r="F11" s="20" t="s">
        <v>181</v>
      </c>
      <c r="G11" s="20" t="s">
        <v>182</v>
      </c>
      <c r="H11" s="20" t="s">
        <v>183</v>
      </c>
      <c r="I11" s="20" t="s">
        <v>184</v>
      </c>
      <c r="J11" s="20" t="s">
        <v>185</v>
      </c>
    </row>
    <row r="12" spans="2:14" x14ac:dyDescent="0.2">
      <c r="D12">
        <v>0</v>
      </c>
      <c r="E12">
        <v>0</v>
      </c>
      <c r="F12">
        <v>0</v>
      </c>
      <c r="G12">
        <v>0</v>
      </c>
      <c r="H12">
        <v>0</v>
      </c>
      <c r="I12">
        <v>0</v>
      </c>
      <c r="J12">
        <v>0</v>
      </c>
      <c r="L12" t="s">
        <v>189</v>
      </c>
      <c r="N12" t="s">
        <v>200</v>
      </c>
    </row>
    <row r="13" spans="2:14" x14ac:dyDescent="0.2">
      <c r="D13">
        <v>15</v>
      </c>
      <c r="E13">
        <v>15</v>
      </c>
      <c r="F13">
        <v>15</v>
      </c>
      <c r="G13">
        <v>10</v>
      </c>
      <c r="H13">
        <v>15</v>
      </c>
      <c r="I13">
        <v>15</v>
      </c>
      <c r="J13">
        <v>5</v>
      </c>
      <c r="L13" t="s">
        <v>192</v>
      </c>
      <c r="N13" t="s">
        <v>201</v>
      </c>
    </row>
    <row r="14" spans="2:14" x14ac:dyDescent="0.2">
      <c r="G14">
        <v>15</v>
      </c>
      <c r="J14">
        <v>10</v>
      </c>
      <c r="L14" t="s">
        <v>190</v>
      </c>
      <c r="N14" t="s">
        <v>202</v>
      </c>
    </row>
    <row r="16" spans="2:14" ht="15.75" x14ac:dyDescent="0.2">
      <c r="B16" s="13">
        <v>1</v>
      </c>
      <c r="C16" s="16" t="s">
        <v>136</v>
      </c>
      <c r="D16" s="14"/>
      <c r="E16" s="38" t="s">
        <v>129</v>
      </c>
      <c r="I16" s="484"/>
      <c r="J16" s="485"/>
      <c r="K16" s="485"/>
      <c r="L16" s="485"/>
    </row>
    <row r="17" spans="2:12" ht="15.75" x14ac:dyDescent="0.2">
      <c r="B17" s="13">
        <v>2</v>
      </c>
      <c r="C17" s="16" t="s">
        <v>137</v>
      </c>
      <c r="D17" s="14"/>
      <c r="E17" s="14"/>
      <c r="I17" s="84"/>
      <c r="J17" s="85"/>
      <c r="K17" s="85"/>
      <c r="L17" s="85"/>
    </row>
    <row r="18" spans="2:12" ht="15.75" x14ac:dyDescent="0.2">
      <c r="B18" s="13">
        <v>3</v>
      </c>
      <c r="C18" s="16" t="s">
        <v>138</v>
      </c>
      <c r="D18" s="14"/>
      <c r="E18" s="14"/>
      <c r="I18" s="84"/>
      <c r="J18" s="85"/>
      <c r="K18" s="85"/>
      <c r="L18" s="85"/>
    </row>
    <row r="19" spans="2:12" ht="15.75" x14ac:dyDescent="0.2">
      <c r="B19" s="13">
        <v>4</v>
      </c>
      <c r="C19" s="16" t="s">
        <v>139</v>
      </c>
      <c r="D19" s="15"/>
      <c r="E19" s="15"/>
      <c r="I19" s="484"/>
      <c r="J19" s="485"/>
      <c r="K19" s="485"/>
      <c r="L19" s="485"/>
    </row>
    <row r="20" spans="2:12" ht="15.75" x14ac:dyDescent="0.2">
      <c r="B20" s="13">
        <v>5</v>
      </c>
      <c r="C20" s="16" t="s">
        <v>140</v>
      </c>
      <c r="D20" s="15"/>
      <c r="E20" s="15"/>
      <c r="I20" s="484"/>
      <c r="J20" s="485"/>
      <c r="K20" s="485"/>
      <c r="L20" s="485"/>
    </row>
    <row r="21" spans="2:12" ht="15.75" x14ac:dyDescent="0.2">
      <c r="B21" s="1"/>
      <c r="C21" s="27"/>
      <c r="D21" s="15"/>
      <c r="E21" s="15"/>
      <c r="I21" s="84"/>
      <c r="J21" s="85"/>
      <c r="K21" s="85"/>
      <c r="L21" s="85"/>
    </row>
    <row r="24" spans="2:12" x14ac:dyDescent="0.2">
      <c r="B24" s="17">
        <v>13</v>
      </c>
      <c r="C24" s="16" t="s">
        <v>24</v>
      </c>
      <c r="D24" s="17"/>
    </row>
    <row r="25" spans="2:12" x14ac:dyDescent="0.2">
      <c r="B25" s="17">
        <v>11</v>
      </c>
      <c r="C25" s="16" t="s">
        <v>23</v>
      </c>
      <c r="D25" s="17"/>
    </row>
    <row r="26" spans="2:12" x14ac:dyDescent="0.2">
      <c r="B26" s="17">
        <v>7</v>
      </c>
      <c r="C26" s="16" t="s">
        <v>22</v>
      </c>
      <c r="D26" s="17"/>
    </row>
    <row r="27" spans="2:12" x14ac:dyDescent="0.2">
      <c r="B27" s="12">
        <v>6</v>
      </c>
      <c r="C27" s="16" t="s">
        <v>21</v>
      </c>
      <c r="D27" s="12"/>
    </row>
    <row r="28" spans="2:12" x14ac:dyDescent="0.2">
      <c r="B28" s="12">
        <v>1</v>
      </c>
      <c r="C28" s="16" t="s">
        <v>20</v>
      </c>
      <c r="D28" s="12"/>
    </row>
    <row r="29" spans="2:12" x14ac:dyDescent="0.2">
      <c r="B29" s="15"/>
      <c r="C29" s="27"/>
      <c r="D29" s="15"/>
    </row>
    <row r="30" spans="2:12" x14ac:dyDescent="0.2">
      <c r="B30" s="15"/>
      <c r="C30" s="27"/>
      <c r="D30" s="15"/>
    </row>
    <row r="31" spans="2:12" x14ac:dyDescent="0.2">
      <c r="B31" s="15"/>
      <c r="C31" s="27"/>
      <c r="D31" s="15"/>
    </row>
    <row r="32" spans="2:12" x14ac:dyDescent="0.2">
      <c r="B32" s="15"/>
      <c r="C32" s="27"/>
      <c r="D32" s="15"/>
    </row>
    <row r="33" spans="2:14" ht="13.5" customHeight="1" x14ac:dyDescent="0.2">
      <c r="B33" s="15"/>
      <c r="C33" s="27"/>
      <c r="D33" s="15"/>
    </row>
    <row r="34" spans="2:14" ht="13.5" customHeight="1" x14ac:dyDescent="0.2">
      <c r="B34" s="15"/>
      <c r="C34" s="27"/>
      <c r="D34" s="15"/>
    </row>
    <row r="35" spans="2:14" ht="13.5" thickBot="1" x14ac:dyDescent="0.25"/>
    <row r="36" spans="2:14" ht="13.5" thickBot="1" x14ac:dyDescent="0.25">
      <c r="B36" s="13" t="s">
        <v>141</v>
      </c>
      <c r="C36" s="13"/>
      <c r="D36" s="13" t="s">
        <v>92</v>
      </c>
      <c r="I36" s="62" t="s">
        <v>38</v>
      </c>
      <c r="J36" s="63" t="s">
        <v>39</v>
      </c>
      <c r="K36" s="1"/>
      <c r="L36" s="1"/>
      <c r="M36" s="1"/>
      <c r="N36" s="1"/>
    </row>
    <row r="37" spans="2:14" x14ac:dyDescent="0.2">
      <c r="B37" s="13">
        <v>1</v>
      </c>
      <c r="C37" s="52" t="s">
        <v>101</v>
      </c>
      <c r="D37" s="18" t="s">
        <v>142</v>
      </c>
      <c r="E37" s="37"/>
      <c r="F37" s="13"/>
      <c r="G37" s="13"/>
      <c r="I37" s="486" t="s">
        <v>40</v>
      </c>
      <c r="J37" s="60" t="s">
        <v>41</v>
      </c>
      <c r="K37" s="43"/>
      <c r="L37" s="43"/>
      <c r="M37" s="43"/>
      <c r="N37" s="43"/>
    </row>
    <row r="38" spans="2:14" x14ac:dyDescent="0.2">
      <c r="B38" s="13">
        <v>2</v>
      </c>
      <c r="C38" s="52" t="s">
        <v>101</v>
      </c>
      <c r="D38" s="18" t="s">
        <v>144</v>
      </c>
      <c r="E38" s="13"/>
      <c r="F38" s="13"/>
      <c r="G38" s="13"/>
      <c r="I38" s="487"/>
      <c r="J38" s="54" t="s">
        <v>42</v>
      </c>
      <c r="K38" s="44"/>
      <c r="L38" s="44"/>
      <c r="M38" s="44"/>
      <c r="N38" s="44"/>
    </row>
    <row r="39" spans="2:14" x14ac:dyDescent="0.2">
      <c r="B39" s="13">
        <v>3</v>
      </c>
      <c r="C39" s="52" t="s">
        <v>101</v>
      </c>
      <c r="D39" s="18" t="s">
        <v>145</v>
      </c>
      <c r="E39" s="13"/>
      <c r="F39" s="13"/>
      <c r="G39" s="13"/>
      <c r="I39" s="487"/>
      <c r="J39" s="54" t="s">
        <v>45</v>
      </c>
      <c r="K39" s="44"/>
      <c r="L39" s="44"/>
      <c r="M39" s="44"/>
      <c r="N39" s="44"/>
    </row>
    <row r="40" spans="2:14" x14ac:dyDescent="0.2">
      <c r="B40" s="13">
        <v>4</v>
      </c>
      <c r="C40" s="52" t="s">
        <v>101</v>
      </c>
      <c r="D40" s="18" t="s">
        <v>147</v>
      </c>
      <c r="E40" s="13"/>
      <c r="F40" s="13"/>
      <c r="G40" s="13"/>
      <c r="I40" s="487"/>
      <c r="J40" s="54" t="s">
        <v>47</v>
      </c>
      <c r="K40" s="44"/>
      <c r="L40" s="44"/>
      <c r="M40" s="44"/>
      <c r="N40" s="44"/>
    </row>
    <row r="41" spans="2:14" x14ac:dyDescent="0.2">
      <c r="B41" s="13">
        <v>5</v>
      </c>
      <c r="C41" s="52" t="s">
        <v>101</v>
      </c>
      <c r="D41" s="13"/>
      <c r="E41" s="13"/>
      <c r="F41" s="13"/>
      <c r="G41" s="13"/>
      <c r="I41" s="487"/>
      <c r="J41" s="54" t="s">
        <v>49</v>
      </c>
      <c r="K41" s="44"/>
      <c r="L41" s="44"/>
      <c r="M41" s="44"/>
      <c r="N41" s="44"/>
    </row>
    <row r="42" spans="2:14" ht="12.75" customHeight="1" x14ac:dyDescent="0.2">
      <c r="B42" s="13">
        <v>6</v>
      </c>
      <c r="C42" s="52" t="s">
        <v>101</v>
      </c>
      <c r="D42" s="13"/>
      <c r="E42" s="13"/>
      <c r="F42" s="13"/>
      <c r="G42" s="13"/>
      <c r="I42" s="488" t="s">
        <v>50</v>
      </c>
      <c r="J42" s="55" t="s">
        <v>51</v>
      </c>
      <c r="K42" s="44"/>
      <c r="L42" s="44"/>
      <c r="M42" s="44"/>
      <c r="N42" s="44"/>
    </row>
    <row r="43" spans="2:14" x14ac:dyDescent="0.2">
      <c r="B43" s="13">
        <v>7</v>
      </c>
      <c r="C43" s="53" t="s">
        <v>102</v>
      </c>
      <c r="D43" s="13"/>
      <c r="E43" s="13"/>
      <c r="F43" s="13"/>
      <c r="G43" s="13"/>
      <c r="I43" s="489"/>
      <c r="J43" s="55" t="s">
        <v>52</v>
      </c>
      <c r="K43" s="44"/>
      <c r="L43" s="44"/>
      <c r="M43" s="44"/>
      <c r="N43" s="44"/>
    </row>
    <row r="44" spans="2:14" x14ac:dyDescent="0.2">
      <c r="B44" s="13">
        <v>11</v>
      </c>
      <c r="C44" s="53" t="s">
        <v>102</v>
      </c>
      <c r="D44" s="13"/>
      <c r="E44" s="13"/>
      <c r="F44" s="13"/>
      <c r="G44" s="13"/>
      <c r="I44" s="489"/>
      <c r="J44" s="55" t="s">
        <v>53</v>
      </c>
      <c r="K44" s="44"/>
      <c r="L44" s="44"/>
      <c r="M44" s="44"/>
      <c r="N44" s="44"/>
    </row>
    <row r="45" spans="2:14" x14ac:dyDescent="0.2">
      <c r="B45" s="13">
        <v>12</v>
      </c>
      <c r="C45" s="53" t="s">
        <v>143</v>
      </c>
      <c r="D45" s="13"/>
      <c r="E45" s="13"/>
      <c r="F45" s="13"/>
      <c r="G45" s="13"/>
      <c r="I45" s="489"/>
      <c r="J45" s="55" t="s">
        <v>54</v>
      </c>
      <c r="K45" s="44"/>
      <c r="L45" s="44"/>
      <c r="M45" s="44"/>
      <c r="N45" s="44"/>
    </row>
    <row r="46" spans="2:14" x14ac:dyDescent="0.2">
      <c r="B46" s="13">
        <v>13</v>
      </c>
      <c r="C46" s="51" t="s">
        <v>100</v>
      </c>
      <c r="D46" s="13"/>
      <c r="E46" s="13"/>
      <c r="F46" s="13"/>
      <c r="G46" s="13"/>
      <c r="I46" s="482" t="s">
        <v>149</v>
      </c>
      <c r="J46" s="57" t="s">
        <v>56</v>
      </c>
      <c r="K46" s="44"/>
      <c r="L46" s="44"/>
      <c r="M46" s="44"/>
      <c r="N46" s="44"/>
    </row>
    <row r="47" spans="2:14" x14ac:dyDescent="0.2">
      <c r="B47" s="13">
        <v>14</v>
      </c>
      <c r="C47" s="53" t="s">
        <v>143</v>
      </c>
      <c r="D47" s="13"/>
      <c r="E47" s="13"/>
      <c r="F47" s="13"/>
      <c r="G47" s="13"/>
      <c r="I47" s="482"/>
      <c r="J47" s="57" t="s">
        <v>57</v>
      </c>
      <c r="K47" s="44"/>
      <c r="L47" s="44"/>
      <c r="M47" s="44"/>
      <c r="N47" s="44"/>
    </row>
    <row r="48" spans="2:14" x14ac:dyDescent="0.2">
      <c r="B48" s="13">
        <v>18</v>
      </c>
      <c r="C48" s="51" t="s">
        <v>260</v>
      </c>
      <c r="D48" s="13"/>
      <c r="E48" s="13"/>
      <c r="F48" s="13"/>
      <c r="G48" s="13"/>
      <c r="I48" s="482"/>
      <c r="J48" s="57" t="s">
        <v>58</v>
      </c>
      <c r="K48" s="44"/>
      <c r="L48" s="44"/>
      <c r="M48" s="44"/>
      <c r="N48" s="44"/>
    </row>
    <row r="49" spans="2:14" x14ac:dyDescent="0.2">
      <c r="B49" s="13">
        <v>21</v>
      </c>
      <c r="C49" s="51" t="s">
        <v>260</v>
      </c>
      <c r="D49" s="13"/>
      <c r="E49" s="13"/>
      <c r="F49" s="13"/>
      <c r="G49" s="13"/>
      <c r="I49" s="482"/>
      <c r="J49" s="57" t="s">
        <v>59</v>
      </c>
      <c r="K49" s="44"/>
      <c r="L49" s="44"/>
      <c r="M49" s="44"/>
      <c r="N49" s="44"/>
    </row>
    <row r="50" spans="2:14" x14ac:dyDescent="0.2">
      <c r="B50" s="13">
        <v>22</v>
      </c>
      <c r="C50" s="51" t="s">
        <v>103</v>
      </c>
      <c r="D50" s="13"/>
      <c r="E50" s="13"/>
      <c r="F50" s="13"/>
      <c r="G50" s="13"/>
      <c r="I50" s="482"/>
      <c r="J50" s="57" t="s">
        <v>60</v>
      </c>
      <c r="K50" s="44"/>
      <c r="L50" s="44"/>
      <c r="M50" s="44"/>
      <c r="N50" s="44"/>
    </row>
    <row r="51" spans="2:14" x14ac:dyDescent="0.2">
      <c r="B51" s="13">
        <v>24</v>
      </c>
      <c r="C51" s="51" t="s">
        <v>261</v>
      </c>
      <c r="D51" s="13"/>
      <c r="E51" s="13"/>
      <c r="F51" s="13"/>
      <c r="G51" s="13"/>
      <c r="I51" s="482"/>
      <c r="J51" s="57" t="s">
        <v>61</v>
      </c>
      <c r="K51" s="44"/>
      <c r="L51" s="44"/>
      <c r="M51" s="44"/>
      <c r="N51" s="44"/>
    </row>
    <row r="52" spans="2:14" x14ac:dyDescent="0.2">
      <c r="B52" s="13">
        <v>26</v>
      </c>
      <c r="C52" s="56" t="s">
        <v>151</v>
      </c>
      <c r="D52" s="13"/>
      <c r="E52" s="13"/>
      <c r="F52" s="13"/>
      <c r="G52" s="13"/>
      <c r="I52" s="482"/>
      <c r="J52" s="57" t="s">
        <v>62</v>
      </c>
      <c r="K52" s="44"/>
      <c r="L52" s="44"/>
      <c r="M52" s="44"/>
      <c r="N52" s="44"/>
    </row>
    <row r="53" spans="2:14" x14ac:dyDescent="0.2">
      <c r="B53" s="13">
        <v>28</v>
      </c>
      <c r="C53" s="51" t="s">
        <v>261</v>
      </c>
      <c r="D53" s="13"/>
      <c r="E53" s="13"/>
      <c r="F53" s="13"/>
      <c r="G53" s="13"/>
      <c r="I53" s="482"/>
      <c r="J53" s="57" t="s">
        <v>63</v>
      </c>
      <c r="K53" s="44"/>
      <c r="L53" s="44"/>
      <c r="M53" s="44"/>
      <c r="N53" s="44"/>
    </row>
    <row r="54" spans="2:14" x14ac:dyDescent="0.2">
      <c r="B54" s="13">
        <v>30</v>
      </c>
      <c r="C54" s="56" t="s">
        <v>262</v>
      </c>
      <c r="D54" s="13"/>
      <c r="E54" s="13"/>
      <c r="F54" s="13"/>
      <c r="G54" s="13"/>
      <c r="I54" s="483" t="s">
        <v>152</v>
      </c>
      <c r="J54" s="59" t="s">
        <v>65</v>
      </c>
      <c r="K54" s="44"/>
      <c r="L54" s="44"/>
      <c r="M54" s="44"/>
      <c r="N54" s="44"/>
    </row>
    <row r="55" spans="2:14" x14ac:dyDescent="0.2">
      <c r="B55" s="13">
        <v>33</v>
      </c>
      <c r="C55" s="56" t="s">
        <v>262</v>
      </c>
      <c r="D55" s="13"/>
      <c r="E55" s="13"/>
      <c r="F55" s="13"/>
      <c r="G55" s="13"/>
      <c r="I55" s="483"/>
      <c r="J55" s="59" t="s">
        <v>66</v>
      </c>
      <c r="K55" s="44"/>
      <c r="L55" s="44"/>
      <c r="M55" s="44"/>
      <c r="N55" s="44"/>
    </row>
    <row r="56" spans="2:14" x14ac:dyDescent="0.2">
      <c r="B56" s="13">
        <v>35</v>
      </c>
      <c r="C56" s="51" t="s">
        <v>146</v>
      </c>
      <c r="D56" s="13"/>
      <c r="E56" s="13"/>
      <c r="F56" s="13"/>
      <c r="G56" s="13"/>
      <c r="I56" s="483"/>
      <c r="J56" s="59" t="s">
        <v>67</v>
      </c>
      <c r="K56" s="44"/>
      <c r="L56" s="44"/>
      <c r="M56" s="44"/>
      <c r="N56" s="44"/>
    </row>
    <row r="57" spans="2:14" x14ac:dyDescent="0.2">
      <c r="B57" s="13">
        <v>39</v>
      </c>
      <c r="C57" s="58" t="s">
        <v>263</v>
      </c>
      <c r="D57" s="13"/>
      <c r="E57" s="13"/>
      <c r="F57" s="13"/>
      <c r="G57" s="13"/>
      <c r="I57" s="483"/>
      <c r="J57" s="59" t="s">
        <v>68</v>
      </c>
      <c r="K57" s="44"/>
      <c r="L57" s="44"/>
      <c r="M57" s="44"/>
      <c r="N57" s="44"/>
    </row>
    <row r="58" spans="2:14" x14ac:dyDescent="0.2">
      <c r="B58" s="13">
        <v>44</v>
      </c>
      <c r="C58" s="56" t="s">
        <v>148</v>
      </c>
      <c r="D58" s="13"/>
      <c r="E58" s="13"/>
      <c r="F58" s="13"/>
      <c r="G58" s="13"/>
      <c r="I58" s="483"/>
      <c r="J58" s="59" t="s">
        <v>69</v>
      </c>
      <c r="K58" s="44"/>
      <c r="L58" s="44"/>
      <c r="M58" s="44"/>
      <c r="N58" s="44"/>
    </row>
    <row r="59" spans="2:14" x14ac:dyDescent="0.2">
      <c r="B59" s="13">
        <v>52</v>
      </c>
      <c r="C59" s="58" t="s">
        <v>264</v>
      </c>
      <c r="D59" s="13"/>
      <c r="E59" s="13"/>
      <c r="F59" s="13"/>
      <c r="G59" s="13"/>
      <c r="I59" s="483"/>
      <c r="J59" s="59" t="s">
        <v>70</v>
      </c>
      <c r="K59" s="44"/>
      <c r="L59" s="44"/>
      <c r="M59" s="44"/>
      <c r="N59" s="44"/>
    </row>
    <row r="60" spans="2:14" x14ac:dyDescent="0.2">
      <c r="B60" s="13">
        <v>55</v>
      </c>
      <c r="C60" s="56" t="s">
        <v>150</v>
      </c>
      <c r="D60" s="13"/>
      <c r="E60" s="13"/>
      <c r="F60" s="13"/>
      <c r="G60" s="13"/>
      <c r="I60" s="483"/>
      <c r="J60" s="59" t="s">
        <v>71</v>
      </c>
      <c r="K60" s="44"/>
      <c r="L60" s="44"/>
      <c r="M60" s="44"/>
      <c r="N60" s="44"/>
    </row>
    <row r="61" spans="2:14" x14ac:dyDescent="0.2">
      <c r="B61" s="13">
        <v>65</v>
      </c>
      <c r="C61" s="58" t="s">
        <v>265</v>
      </c>
      <c r="D61" s="13"/>
      <c r="E61" s="13"/>
      <c r="F61" s="13"/>
      <c r="G61" s="13"/>
      <c r="I61" s="483"/>
      <c r="J61" s="59" t="s">
        <v>72</v>
      </c>
      <c r="K61" s="44"/>
      <c r="L61" s="44"/>
      <c r="M61" s="44"/>
      <c r="N61" s="44"/>
    </row>
    <row r="62" spans="2:14" x14ac:dyDescent="0.2">
      <c r="I62" s="44"/>
      <c r="J62" s="44"/>
      <c r="K62" s="44"/>
      <c r="L62" s="44"/>
      <c r="M62" s="44"/>
      <c r="N62" s="44"/>
    </row>
    <row r="63" spans="2:14" x14ac:dyDescent="0.2">
      <c r="I63" s="44"/>
      <c r="J63" s="44"/>
      <c r="K63" s="44"/>
      <c r="L63" s="44"/>
      <c r="M63" s="44"/>
      <c r="N63" s="44"/>
    </row>
    <row r="64" spans="2:14" ht="13.5" thickBot="1" x14ac:dyDescent="0.25">
      <c r="I64" s="44"/>
      <c r="J64" s="44"/>
      <c r="K64" s="44"/>
      <c r="L64" s="44"/>
      <c r="M64" s="44"/>
      <c r="N64" s="44"/>
    </row>
    <row r="65" spans="2:14" x14ac:dyDescent="0.2">
      <c r="B65" s="18" t="s">
        <v>153</v>
      </c>
      <c r="C65" s="18"/>
      <c r="E65" s="65" t="s">
        <v>34</v>
      </c>
      <c r="F65" s="66">
        <v>1</v>
      </c>
      <c r="G65" s="66">
        <v>2</v>
      </c>
      <c r="H65" s="66">
        <v>3</v>
      </c>
      <c r="I65" s="67">
        <v>4</v>
      </c>
      <c r="J65" s="44"/>
      <c r="K65" s="44"/>
      <c r="L65" s="44"/>
      <c r="M65" s="44"/>
      <c r="N65" s="44"/>
    </row>
    <row r="66" spans="2:14" ht="15.75" x14ac:dyDescent="0.25">
      <c r="B66" s="41" t="s">
        <v>154</v>
      </c>
      <c r="C66" s="41"/>
      <c r="D66" s="73" t="s">
        <v>155</v>
      </c>
      <c r="E66" s="68">
        <v>1</v>
      </c>
      <c r="F66" s="44">
        <v>6</v>
      </c>
      <c r="G66" s="44">
        <v>7</v>
      </c>
      <c r="H66" s="44">
        <v>11</v>
      </c>
      <c r="I66" s="69">
        <v>13</v>
      </c>
      <c r="J66" s="44"/>
      <c r="K66" s="44"/>
      <c r="L66" s="44"/>
      <c r="M66" s="44"/>
      <c r="N66" s="44"/>
    </row>
    <row r="67" spans="2:14" ht="15.75" x14ac:dyDescent="0.25">
      <c r="B67" s="41" t="s">
        <v>156</v>
      </c>
      <c r="C67" s="41"/>
      <c r="E67" s="68">
        <v>2</v>
      </c>
      <c r="F67" s="44">
        <v>12</v>
      </c>
      <c r="G67" s="44">
        <v>14</v>
      </c>
      <c r="H67" s="44">
        <v>22</v>
      </c>
      <c r="I67" s="69">
        <v>26</v>
      </c>
      <c r="J67" s="44"/>
      <c r="K67" s="44"/>
      <c r="L67" s="44"/>
      <c r="M67" s="44"/>
      <c r="N67" s="44"/>
    </row>
    <row r="68" spans="2:14" ht="15.75" x14ac:dyDescent="0.25">
      <c r="B68" s="41" t="s">
        <v>157</v>
      </c>
      <c r="C68" s="41"/>
      <c r="E68" s="68">
        <v>3</v>
      </c>
      <c r="F68" s="44">
        <v>18</v>
      </c>
      <c r="G68" s="44">
        <v>21</v>
      </c>
      <c r="H68" s="44">
        <v>33</v>
      </c>
      <c r="I68" s="69">
        <v>39</v>
      </c>
      <c r="J68" s="44"/>
      <c r="K68" s="44"/>
      <c r="L68" s="44"/>
      <c r="M68" s="44"/>
      <c r="N68" s="44"/>
    </row>
    <row r="69" spans="2:14" ht="15.75" x14ac:dyDescent="0.25">
      <c r="B69" s="41" t="s">
        <v>158</v>
      </c>
      <c r="C69" s="41"/>
      <c r="E69" s="68">
        <v>4</v>
      </c>
      <c r="F69" s="44">
        <v>24</v>
      </c>
      <c r="G69" s="44">
        <v>28</v>
      </c>
      <c r="H69" s="44">
        <v>44</v>
      </c>
      <c r="I69" s="69">
        <v>52</v>
      </c>
      <c r="J69" s="44"/>
      <c r="K69" s="44"/>
      <c r="L69" s="44"/>
      <c r="M69" s="44"/>
      <c r="N69" s="44"/>
    </row>
    <row r="70" spans="2:14" ht="16.5" thickBot="1" x14ac:dyDescent="0.3">
      <c r="B70" s="41" t="s">
        <v>159</v>
      </c>
      <c r="C70" s="41"/>
      <c r="E70" s="70">
        <v>5</v>
      </c>
      <c r="F70" s="71">
        <v>30</v>
      </c>
      <c r="G70" s="71">
        <v>35</v>
      </c>
      <c r="H70" s="71">
        <v>55</v>
      </c>
      <c r="I70" s="72">
        <v>65</v>
      </c>
      <c r="J70" s="44"/>
      <c r="K70" s="44"/>
      <c r="L70" s="44"/>
      <c r="M70" s="44"/>
      <c r="N70" s="44"/>
    </row>
    <row r="71" spans="2:14" ht="15.75" x14ac:dyDescent="0.25">
      <c r="B71" s="41" t="s">
        <v>160</v>
      </c>
      <c r="C71" s="41"/>
      <c r="I71" s="44"/>
      <c r="J71" s="44"/>
      <c r="K71" s="44"/>
      <c r="L71" s="44"/>
      <c r="M71" s="44"/>
      <c r="N71" s="44"/>
    </row>
    <row r="72" spans="2:14" ht="15.75" x14ac:dyDescent="0.25">
      <c r="B72" s="41" t="s">
        <v>161</v>
      </c>
      <c r="C72" s="41"/>
      <c r="I72" s="44"/>
      <c r="J72" s="44"/>
      <c r="K72" s="44"/>
      <c r="L72" s="44"/>
      <c r="M72" s="44"/>
      <c r="N72" s="44"/>
    </row>
    <row r="73" spans="2:14" ht="15.75" x14ac:dyDescent="0.25">
      <c r="B73" s="41" t="s">
        <v>162</v>
      </c>
      <c r="I73" s="44"/>
      <c r="J73" s="44"/>
      <c r="K73" s="44"/>
      <c r="L73" s="44"/>
      <c r="M73" s="44"/>
      <c r="N73" s="44"/>
    </row>
    <row r="74" spans="2:14" ht="15.75" x14ac:dyDescent="0.25">
      <c r="B74" s="41" t="s">
        <v>163</v>
      </c>
      <c r="F74">
        <v>0</v>
      </c>
      <c r="G74">
        <v>50</v>
      </c>
      <c r="H74">
        <v>0</v>
      </c>
      <c r="I74" s="44"/>
      <c r="J74" s="44"/>
      <c r="K74" s="44"/>
      <c r="L74" s="44"/>
      <c r="M74" s="44"/>
      <c r="N74" s="44"/>
    </row>
    <row r="75" spans="2:14" ht="15.75" x14ac:dyDescent="0.25">
      <c r="B75" s="41" t="s">
        <v>164</v>
      </c>
      <c r="F75">
        <v>51</v>
      </c>
      <c r="G75">
        <v>75</v>
      </c>
      <c r="H75">
        <v>-1</v>
      </c>
      <c r="I75" s="44"/>
      <c r="J75" s="44"/>
      <c r="K75" s="44"/>
      <c r="L75" s="44"/>
      <c r="M75" s="44"/>
      <c r="N75" s="44"/>
    </row>
    <row r="76" spans="2:14" x14ac:dyDescent="0.2">
      <c r="F76">
        <v>76</v>
      </c>
      <c r="G76">
        <v>100</v>
      </c>
      <c r="H76">
        <v>-2</v>
      </c>
      <c r="I76" s="44"/>
      <c r="J76" s="44"/>
      <c r="K76" s="44"/>
      <c r="L76" s="44"/>
      <c r="M76" s="44"/>
      <c r="N76" s="44"/>
    </row>
    <row r="77" spans="2:14" x14ac:dyDescent="0.2">
      <c r="B77" s="18" t="s">
        <v>165</v>
      </c>
      <c r="I77" s="44"/>
      <c r="J77" s="44"/>
      <c r="K77" s="44"/>
      <c r="L77" s="44"/>
      <c r="M77" s="44"/>
      <c r="N77" s="44"/>
    </row>
    <row r="78" spans="2:14" ht="15.75" x14ac:dyDescent="0.25">
      <c r="B78" s="41" t="s">
        <v>166</v>
      </c>
      <c r="D78" s="45" t="s">
        <v>166</v>
      </c>
      <c r="I78" s="44"/>
      <c r="J78" s="44"/>
      <c r="K78" s="44"/>
      <c r="L78" s="44"/>
      <c r="M78" s="44"/>
      <c r="N78" s="44"/>
    </row>
    <row r="79" spans="2:14" ht="15.75" x14ac:dyDescent="0.25">
      <c r="B79" s="41" t="s">
        <v>167</v>
      </c>
      <c r="D79" s="45" t="s">
        <v>168</v>
      </c>
      <c r="I79" s="44"/>
      <c r="J79" s="44"/>
      <c r="K79" s="44"/>
      <c r="L79" s="44"/>
      <c r="M79" s="44"/>
      <c r="N79" s="44"/>
    </row>
    <row r="80" spans="2:14" ht="15.75" x14ac:dyDescent="0.25">
      <c r="B80" s="41" t="s">
        <v>169</v>
      </c>
      <c r="D80" s="45" t="s">
        <v>164</v>
      </c>
      <c r="I80" s="44"/>
      <c r="J80" s="44"/>
      <c r="K80" s="44"/>
      <c r="L80" s="44"/>
      <c r="M80" s="44"/>
      <c r="N80" s="44"/>
    </row>
    <row r="81" spans="2:14" ht="15.75" x14ac:dyDescent="0.25">
      <c r="B81" s="41" t="s">
        <v>164</v>
      </c>
      <c r="D81" s="45" t="s">
        <v>170</v>
      </c>
      <c r="I81" s="44"/>
      <c r="J81" s="44"/>
      <c r="K81" s="44"/>
      <c r="L81" s="44"/>
      <c r="M81" s="44"/>
      <c r="N81" s="44"/>
    </row>
    <row r="82" spans="2:14" ht="15.75" x14ac:dyDescent="0.25">
      <c r="B82" s="41" t="s">
        <v>171</v>
      </c>
      <c r="D82" s="45" t="s">
        <v>3</v>
      </c>
      <c r="I82" s="44"/>
      <c r="J82" s="44"/>
      <c r="K82" s="44"/>
      <c r="L82" s="44"/>
      <c r="M82" s="44"/>
      <c r="N82" s="44"/>
    </row>
    <row r="83" spans="2:14" ht="15.75" x14ac:dyDescent="0.25">
      <c r="B83" s="41" t="s">
        <v>172</v>
      </c>
      <c r="D83" s="61" t="s">
        <v>172</v>
      </c>
      <c r="I83" s="44"/>
      <c r="J83" s="44"/>
      <c r="K83" s="44"/>
      <c r="L83" s="44"/>
      <c r="M83" s="44"/>
      <c r="N83" s="44"/>
    </row>
    <row r="84" spans="2:14" ht="15.75" x14ac:dyDescent="0.25">
      <c r="B84" s="41" t="s">
        <v>3</v>
      </c>
      <c r="D84" s="61" t="s">
        <v>173</v>
      </c>
      <c r="I84" s="44"/>
      <c r="J84" s="44"/>
      <c r="K84" s="44"/>
      <c r="L84" s="44"/>
      <c r="M84" s="44"/>
      <c r="N84" s="44"/>
    </row>
    <row r="85" spans="2:14" x14ac:dyDescent="0.2">
      <c r="I85" s="44"/>
      <c r="J85" s="44"/>
      <c r="K85" s="44"/>
      <c r="L85" s="44"/>
      <c r="M85" s="44"/>
      <c r="N85" s="44"/>
    </row>
    <row r="86" spans="2:14" x14ac:dyDescent="0.2">
      <c r="I86" s="44"/>
      <c r="J86" s="44"/>
      <c r="K86" s="44"/>
      <c r="L86" s="44"/>
      <c r="M86" s="44"/>
      <c r="N86" s="44"/>
    </row>
    <row r="87" spans="2:14" x14ac:dyDescent="0.2">
      <c r="I87" s="44"/>
      <c r="J87" s="44"/>
      <c r="K87" s="44"/>
      <c r="L87" s="44"/>
      <c r="M87" s="44"/>
      <c r="N87" s="44"/>
    </row>
    <row r="88" spans="2:14" x14ac:dyDescent="0.2">
      <c r="I88" s="44"/>
      <c r="J88" s="44"/>
      <c r="K88" s="44"/>
      <c r="L88" s="44"/>
      <c r="M88" s="44"/>
      <c r="N88" s="44"/>
    </row>
  </sheetData>
  <dataConsolidate/>
  <mergeCells count="7">
    <mergeCell ref="I46:I53"/>
    <mergeCell ref="I54:I61"/>
    <mergeCell ref="I20:L20"/>
    <mergeCell ref="I16:L16"/>
    <mergeCell ref="I19:L19"/>
    <mergeCell ref="I37:I41"/>
    <mergeCell ref="I42:I45"/>
  </mergeCells>
  <pageMargins left="0.75" right="0.75" top="1" bottom="1"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dimension ref="A1:JA53"/>
  <sheetViews>
    <sheetView showGridLines="0" tabSelected="1" topLeftCell="A14" zoomScale="50" zoomScaleNormal="50" workbookViewId="0">
      <selection activeCell="A2" sqref="A2"/>
    </sheetView>
  </sheetViews>
  <sheetFormatPr baseColWidth="10" defaultColWidth="11.28515625" defaultRowHeight="18" x14ac:dyDescent="0.25"/>
  <cols>
    <col min="1" max="1" width="9.140625" style="97" customWidth="1"/>
    <col min="2" max="2" width="31.85546875" style="97" customWidth="1"/>
    <col min="3" max="3" width="23.7109375" style="97" customWidth="1"/>
    <col min="4" max="4" width="23.28515625" style="97" customWidth="1"/>
    <col min="5" max="5" width="22.85546875" style="97" customWidth="1"/>
    <col min="6" max="6" width="15.85546875" style="97" customWidth="1"/>
    <col min="7" max="7" width="108.42578125" style="97" customWidth="1"/>
    <col min="8" max="8" width="21.7109375" style="97" customWidth="1"/>
    <col min="9" max="9" width="53.42578125" style="97" customWidth="1"/>
    <col min="10" max="10" width="45.140625" style="97" customWidth="1"/>
    <col min="11" max="11" width="48.42578125" style="97" customWidth="1"/>
    <col min="12" max="12" width="41" style="97" customWidth="1"/>
    <col min="13" max="13" width="41.28515625" style="97" customWidth="1"/>
    <col min="14" max="14" width="30.42578125" style="97" customWidth="1"/>
    <col min="15" max="16" width="19.140625" style="98" customWidth="1"/>
    <col min="17" max="17" width="40" style="98" customWidth="1"/>
    <col min="18" max="18" width="27.140625" style="98" customWidth="1"/>
    <col min="19" max="21" width="19.140625" style="98" customWidth="1"/>
    <col min="22" max="22" width="24.85546875" style="98" customWidth="1"/>
    <col min="23" max="23" width="24" style="98" customWidth="1"/>
    <col min="24" max="24" width="21" style="98" customWidth="1"/>
    <col min="25" max="26" width="16.85546875" style="98" customWidth="1"/>
    <col min="27" max="27" width="21" style="97" hidden="1" customWidth="1"/>
    <col min="28" max="28" width="10.140625" style="97" customWidth="1"/>
    <col min="29" max="29" width="24.140625" style="97" customWidth="1"/>
    <col min="30" max="30" width="10.140625" style="97" customWidth="1"/>
    <col min="31" max="31" width="23.140625" style="97" customWidth="1"/>
    <col min="32" max="33" width="0" style="97" hidden="1" customWidth="1"/>
    <col min="34" max="34" width="32.85546875" style="97" customWidth="1"/>
    <col min="35" max="35" width="41.7109375" style="97" customWidth="1"/>
    <col min="36" max="36" width="30" style="97" customWidth="1"/>
    <col min="37" max="37" width="32" style="97" customWidth="1"/>
    <col min="38" max="38" width="17.85546875" style="246" customWidth="1"/>
    <col min="39" max="39" width="18" style="246" customWidth="1"/>
    <col min="40" max="40" width="35.85546875" style="97" customWidth="1"/>
    <col min="41" max="41" width="38.140625" style="97" customWidth="1"/>
    <col min="42" max="42" width="11.28515625" style="97"/>
    <col min="43" max="43" width="47.140625" style="97" customWidth="1"/>
    <col min="44" max="16384" width="11.28515625" style="97"/>
  </cols>
  <sheetData>
    <row r="1" spans="1:261" ht="1.5" customHeight="1" x14ac:dyDescent="0.25"/>
    <row r="2" spans="1:261" ht="1.5" customHeight="1" x14ac:dyDescent="0.25">
      <c r="A2" s="77"/>
      <c r="B2" s="77"/>
      <c r="C2" s="77"/>
      <c r="D2" s="77"/>
      <c r="E2" s="77"/>
      <c r="F2" s="77"/>
      <c r="G2" s="77"/>
      <c r="H2" s="77"/>
      <c r="I2" s="77"/>
      <c r="J2" s="77"/>
      <c r="K2" s="77"/>
      <c r="L2" s="77"/>
      <c r="M2" s="77"/>
      <c r="N2" s="77"/>
      <c r="O2" s="80"/>
      <c r="P2" s="80"/>
      <c r="Q2" s="80"/>
      <c r="R2" s="80"/>
      <c r="S2" s="80"/>
      <c r="T2" s="80"/>
      <c r="U2" s="80"/>
      <c r="V2" s="80"/>
      <c r="W2" s="80"/>
      <c r="X2" s="80"/>
      <c r="Y2" s="80"/>
      <c r="Z2" s="80"/>
      <c r="AA2" s="77"/>
    </row>
    <row r="3" spans="1:261" ht="0.95" customHeight="1" x14ac:dyDescent="0.25">
      <c r="A3" s="77"/>
      <c r="B3" s="77"/>
      <c r="C3" s="77"/>
      <c r="D3" s="77"/>
      <c r="E3" s="77"/>
      <c r="F3" s="77"/>
      <c r="G3" s="77"/>
      <c r="H3" s="77"/>
      <c r="I3" s="77"/>
      <c r="J3" s="77"/>
      <c r="K3" s="77"/>
      <c r="L3" s="77"/>
      <c r="M3" s="77"/>
      <c r="N3" s="77"/>
      <c r="O3" s="80"/>
      <c r="P3" s="80"/>
      <c r="Q3" s="80"/>
      <c r="R3" s="80"/>
      <c r="S3" s="80"/>
      <c r="T3" s="80"/>
      <c r="U3" s="80"/>
      <c r="V3" s="80"/>
      <c r="W3" s="80"/>
      <c r="X3" s="80"/>
      <c r="Y3" s="80"/>
      <c r="Z3" s="80"/>
      <c r="AA3" s="77"/>
    </row>
    <row r="4" spans="1:261" ht="1.5" customHeight="1" thickBot="1" x14ac:dyDescent="0.3">
      <c r="A4" s="77"/>
      <c r="B4" s="77"/>
      <c r="C4" s="77"/>
      <c r="D4" s="77"/>
      <c r="E4" s="77"/>
      <c r="F4" s="77"/>
      <c r="G4" s="77"/>
      <c r="H4" s="77"/>
      <c r="I4" s="77"/>
      <c r="J4" s="77"/>
      <c r="K4" s="77"/>
      <c r="L4" s="77"/>
      <c r="M4" s="77"/>
      <c r="N4" s="77"/>
      <c r="O4" s="80"/>
      <c r="P4" s="80"/>
      <c r="Q4" s="80"/>
      <c r="R4" s="80"/>
      <c r="S4" s="80"/>
      <c r="T4" s="80"/>
      <c r="U4" s="80"/>
      <c r="V4" s="80"/>
      <c r="W4" s="80"/>
      <c r="X4" s="80"/>
      <c r="Y4" s="80"/>
      <c r="Z4" s="80"/>
      <c r="AA4" s="77"/>
    </row>
    <row r="5" spans="1:261" ht="25.5" customHeight="1" x14ac:dyDescent="0.35">
      <c r="A5" s="550"/>
      <c r="B5" s="551"/>
      <c r="C5" s="599" t="s">
        <v>346</v>
      </c>
      <c r="D5" s="600"/>
      <c r="E5" s="600"/>
      <c r="F5" s="600"/>
      <c r="G5" s="600"/>
      <c r="H5" s="600"/>
      <c r="I5" s="600"/>
      <c r="J5" s="600"/>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2"/>
      <c r="AM5" s="556"/>
      <c r="AN5" s="557"/>
      <c r="AO5" s="558"/>
      <c r="AP5" s="558"/>
      <c r="AQ5" s="558"/>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3"/>
      <c r="EJ5" s="103"/>
      <c r="EK5" s="103"/>
      <c r="EL5" s="103"/>
      <c r="EM5" s="103"/>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row>
    <row r="6" spans="1:261" ht="57" customHeight="1" x14ac:dyDescent="0.35">
      <c r="A6" s="552"/>
      <c r="B6" s="553"/>
      <c r="C6" s="601"/>
      <c r="D6" s="602"/>
      <c r="E6" s="602"/>
      <c r="F6" s="602"/>
      <c r="G6" s="602"/>
      <c r="H6" s="602"/>
      <c r="I6" s="602"/>
      <c r="J6" s="602"/>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3"/>
      <c r="AM6" s="559"/>
      <c r="AN6" s="560"/>
      <c r="AO6" s="561"/>
      <c r="AP6" s="561"/>
      <c r="AQ6" s="561"/>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3"/>
      <c r="DS6" s="103"/>
      <c r="DT6" s="103"/>
      <c r="DU6" s="103"/>
      <c r="DV6" s="103"/>
      <c r="DW6" s="103"/>
      <c r="DX6" s="103"/>
      <c r="DY6" s="103"/>
      <c r="DZ6" s="103"/>
      <c r="EA6" s="103"/>
      <c r="EB6" s="103"/>
      <c r="EC6" s="103"/>
      <c r="ED6" s="103"/>
      <c r="EE6" s="103"/>
      <c r="EF6" s="103"/>
      <c r="EG6" s="103"/>
      <c r="EH6" s="103"/>
      <c r="EI6" s="103"/>
      <c r="EJ6" s="103"/>
      <c r="EK6" s="103"/>
      <c r="EL6" s="103"/>
      <c r="EM6" s="103"/>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row>
    <row r="7" spans="1:261" ht="81.95" customHeight="1" thickBot="1" x14ac:dyDescent="0.4">
      <c r="A7" s="554"/>
      <c r="B7" s="555"/>
      <c r="C7" s="603"/>
      <c r="D7" s="604"/>
      <c r="E7" s="604"/>
      <c r="F7" s="604"/>
      <c r="G7" s="604"/>
      <c r="H7" s="604"/>
      <c r="I7" s="604"/>
      <c r="J7" s="604"/>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9"/>
      <c r="AM7" s="597"/>
      <c r="AN7" s="598"/>
      <c r="AO7" s="523"/>
      <c r="AP7" s="523"/>
      <c r="AQ7" s="52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row>
    <row r="8" spans="1:261" ht="23.25" hidden="1" customHeight="1" thickBot="1" x14ac:dyDescent="0.3">
      <c r="A8" s="524"/>
      <c r="B8" s="524"/>
      <c r="C8" s="117"/>
      <c r="D8" s="117"/>
      <c r="E8" s="99"/>
      <c r="F8" s="99"/>
      <c r="G8" s="99"/>
      <c r="H8" s="99"/>
      <c r="I8" s="99"/>
      <c r="J8" s="99"/>
      <c r="K8" s="96"/>
      <c r="L8" s="96"/>
      <c r="M8" s="96"/>
      <c r="N8" s="96"/>
      <c r="O8" s="96"/>
      <c r="P8" s="96"/>
      <c r="Q8" s="96"/>
      <c r="R8" s="96"/>
      <c r="S8" s="96"/>
      <c r="T8" s="96"/>
      <c r="U8" s="96"/>
      <c r="V8" s="96"/>
      <c r="W8" s="96"/>
      <c r="X8" s="96"/>
      <c r="Y8" s="96"/>
      <c r="Z8" s="96"/>
      <c r="AA8" s="100"/>
      <c r="AB8" s="96"/>
      <c r="AC8" s="96"/>
      <c r="AD8" s="96"/>
      <c r="AE8" s="96"/>
      <c r="AF8" s="96"/>
      <c r="AG8" s="96"/>
      <c r="AH8" s="96"/>
      <c r="AI8" s="96"/>
      <c r="AJ8" s="96"/>
      <c r="AK8" s="96"/>
      <c r="AL8" s="249"/>
      <c r="AM8" s="249"/>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96"/>
      <c r="CZ8" s="96"/>
      <c r="DA8" s="96"/>
      <c r="DB8" s="96"/>
      <c r="DC8" s="96"/>
      <c r="DD8" s="96"/>
      <c r="DE8" s="96"/>
      <c r="DF8" s="96"/>
      <c r="DG8" s="96"/>
      <c r="DH8" s="96"/>
      <c r="DI8" s="96"/>
      <c r="DJ8" s="96"/>
      <c r="DK8" s="96"/>
      <c r="DL8" s="96"/>
      <c r="DM8" s="96"/>
      <c r="DN8" s="96"/>
      <c r="DO8" s="96"/>
      <c r="DP8" s="96"/>
      <c r="DQ8" s="96"/>
      <c r="DR8" s="96"/>
      <c r="DS8" s="96"/>
      <c r="DT8" s="96"/>
      <c r="DU8" s="96"/>
      <c r="DV8" s="96"/>
      <c r="DW8" s="96"/>
      <c r="DX8" s="96"/>
      <c r="DY8" s="96"/>
      <c r="DZ8" s="96"/>
      <c r="EA8" s="96"/>
      <c r="EB8" s="96"/>
      <c r="EC8" s="96"/>
      <c r="ED8" s="96"/>
      <c r="EE8" s="96"/>
      <c r="EF8" s="96"/>
      <c r="EG8" s="96"/>
      <c r="EH8" s="96"/>
      <c r="EI8" s="96"/>
      <c r="EJ8" s="96"/>
      <c r="EK8" s="96"/>
      <c r="EL8" s="96"/>
      <c r="EM8" s="96"/>
      <c r="EN8" s="96"/>
      <c r="EO8" s="96"/>
      <c r="EP8" s="96"/>
      <c r="EQ8" s="96"/>
      <c r="ER8" s="96"/>
      <c r="ES8" s="96"/>
      <c r="ET8" s="96"/>
      <c r="EU8" s="96"/>
      <c r="EV8" s="96"/>
      <c r="EW8" s="96"/>
      <c r="EX8" s="96"/>
      <c r="EY8" s="96"/>
      <c r="EZ8" s="96"/>
      <c r="FA8" s="96"/>
      <c r="FB8" s="96"/>
      <c r="FC8" s="96"/>
      <c r="FD8" s="96"/>
      <c r="FE8" s="96"/>
      <c r="FF8" s="96"/>
      <c r="FG8" s="96"/>
      <c r="FH8" s="96"/>
      <c r="FI8" s="96"/>
      <c r="FJ8" s="96"/>
      <c r="FK8" s="96"/>
      <c r="FL8" s="96"/>
      <c r="FM8" s="96"/>
      <c r="FN8" s="96"/>
      <c r="FO8" s="96"/>
      <c r="FP8" s="96"/>
      <c r="FQ8" s="96"/>
      <c r="FR8" s="96"/>
      <c r="FS8" s="96"/>
      <c r="FT8" s="96"/>
      <c r="FU8" s="96"/>
      <c r="FV8" s="96"/>
      <c r="FW8" s="96"/>
      <c r="FX8" s="96"/>
      <c r="FY8" s="96"/>
      <c r="FZ8" s="96"/>
      <c r="GA8" s="96"/>
      <c r="GB8" s="96"/>
      <c r="GC8" s="96"/>
      <c r="GD8" s="96"/>
      <c r="GE8" s="96"/>
      <c r="GF8" s="96"/>
      <c r="GG8" s="96"/>
      <c r="GH8" s="96"/>
      <c r="GI8" s="96"/>
      <c r="GJ8" s="96"/>
      <c r="GK8" s="96"/>
      <c r="GL8" s="96"/>
      <c r="GM8" s="96"/>
      <c r="GN8" s="96"/>
      <c r="GO8" s="96"/>
      <c r="GP8" s="96"/>
      <c r="GQ8" s="96"/>
      <c r="GR8" s="96"/>
      <c r="GS8" s="96"/>
      <c r="GT8" s="96"/>
      <c r="GU8" s="96"/>
      <c r="GV8" s="96"/>
      <c r="GW8" s="96"/>
      <c r="GX8" s="96"/>
      <c r="GY8" s="96"/>
      <c r="GZ8" s="96"/>
      <c r="HA8" s="96"/>
      <c r="HB8" s="96"/>
      <c r="HC8" s="96"/>
      <c r="HD8" s="96"/>
      <c r="HE8" s="96"/>
      <c r="HF8" s="96"/>
      <c r="HG8" s="96"/>
      <c r="HH8" s="96"/>
      <c r="HI8" s="96"/>
      <c r="HJ8" s="96"/>
      <c r="HK8" s="96"/>
      <c r="HL8" s="96"/>
      <c r="HM8" s="96"/>
      <c r="HN8" s="96"/>
      <c r="HO8" s="96"/>
      <c r="HP8" s="96"/>
      <c r="HQ8" s="96"/>
      <c r="HR8" s="96"/>
      <c r="HS8" s="96"/>
      <c r="HT8" s="96"/>
      <c r="HU8" s="96"/>
      <c r="HV8" s="96"/>
      <c r="HW8" s="96"/>
      <c r="HX8" s="96"/>
      <c r="HY8" s="96"/>
      <c r="HZ8" s="96"/>
      <c r="IA8" s="96"/>
      <c r="IB8" s="96"/>
      <c r="IC8" s="96"/>
      <c r="ID8" s="96"/>
      <c r="IE8" s="96"/>
      <c r="IF8" s="96"/>
      <c r="IG8" s="96"/>
      <c r="IH8" s="96"/>
      <c r="II8" s="96"/>
      <c r="IJ8" s="96"/>
      <c r="IK8" s="96"/>
      <c r="IL8" s="96"/>
      <c r="IM8" s="96"/>
      <c r="IN8" s="96"/>
      <c r="IO8" s="96"/>
      <c r="IP8" s="96"/>
      <c r="IQ8" s="96"/>
      <c r="IR8" s="96"/>
      <c r="IS8" s="96"/>
      <c r="IT8" s="96"/>
      <c r="IU8" s="96"/>
      <c r="IV8" s="96"/>
      <c r="IW8" s="96"/>
      <c r="IX8" s="96"/>
      <c r="IY8" s="96"/>
      <c r="IZ8" s="96"/>
      <c r="JA8" s="96"/>
    </row>
    <row r="9" spans="1:261" ht="23.25" hidden="1" customHeight="1" thickBot="1" x14ac:dyDescent="0.3">
      <c r="A9" s="230"/>
      <c r="B9" s="525"/>
      <c r="C9" s="526"/>
      <c r="D9" s="527" t="s">
        <v>271</v>
      </c>
      <c r="E9" s="528"/>
      <c r="F9" s="528"/>
      <c r="G9" s="528"/>
      <c r="H9" s="528"/>
      <c r="I9" s="528"/>
      <c r="J9" s="528"/>
      <c r="K9" s="528"/>
      <c r="L9" s="528"/>
      <c r="M9" s="528"/>
      <c r="N9" s="528"/>
      <c r="O9" s="528"/>
      <c r="P9" s="528"/>
      <c r="Q9" s="528"/>
      <c r="R9" s="528"/>
      <c r="S9" s="528"/>
      <c r="T9" s="528"/>
      <c r="U9" s="528"/>
      <c r="V9" s="528"/>
      <c r="W9" s="528"/>
      <c r="X9" s="528"/>
      <c r="Y9" s="528"/>
      <c r="Z9" s="528"/>
      <c r="AA9" s="528"/>
      <c r="AB9" s="528"/>
      <c r="AC9" s="528"/>
      <c r="AD9" s="528"/>
      <c r="AE9" s="528"/>
      <c r="AF9" s="528"/>
      <c r="AG9" s="528"/>
      <c r="AH9" s="528"/>
      <c r="AI9" s="528"/>
      <c r="AJ9" s="528"/>
      <c r="AK9" s="528"/>
      <c r="AL9" s="528"/>
      <c r="AM9" s="528"/>
      <c r="AN9" s="528"/>
      <c r="AO9" s="528"/>
      <c r="AP9" s="528"/>
      <c r="AQ9" s="529"/>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row>
    <row r="10" spans="1:261" ht="58.5" hidden="1" customHeight="1" thickBot="1" x14ac:dyDescent="0.3">
      <c r="A10" s="530"/>
      <c r="B10" s="531"/>
      <c r="C10" s="532"/>
      <c r="D10" s="547"/>
      <c r="E10" s="548"/>
      <c r="F10" s="548"/>
      <c r="G10" s="548"/>
      <c r="H10" s="548"/>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48"/>
      <c r="AM10" s="548"/>
      <c r="AN10" s="548"/>
      <c r="AO10" s="548"/>
      <c r="AP10" s="548"/>
      <c r="AQ10" s="549"/>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row>
    <row r="11" spans="1:261" ht="18.75" hidden="1" thickBot="1" x14ac:dyDescent="0.3">
      <c r="A11" s="117"/>
      <c r="B11" s="117"/>
      <c r="C11" s="117"/>
      <c r="D11" s="117"/>
      <c r="E11" s="99"/>
      <c r="F11" s="99"/>
      <c r="G11" s="99" t="s">
        <v>176</v>
      </c>
      <c r="H11" s="99"/>
      <c r="I11" s="99"/>
      <c r="J11" s="99"/>
      <c r="K11" s="96"/>
      <c r="L11" s="96"/>
      <c r="M11" s="96"/>
      <c r="N11" s="96"/>
      <c r="O11" s="96"/>
      <c r="P11" s="96"/>
      <c r="Q11" s="96"/>
      <c r="R11" s="96"/>
      <c r="S11" s="96"/>
      <c r="T11" s="96"/>
      <c r="U11" s="96"/>
      <c r="V11" s="96"/>
      <c r="W11" s="96"/>
      <c r="X11" s="96"/>
      <c r="Y11" s="96"/>
      <c r="Z11" s="96"/>
      <c r="AA11" s="100"/>
      <c r="AB11" s="96"/>
      <c r="AC11" s="96"/>
      <c r="AD11" s="96"/>
      <c r="AE11" s="96"/>
      <c r="AF11" s="96"/>
      <c r="AG11" s="96"/>
      <c r="AH11" s="96"/>
      <c r="AI11" s="96"/>
      <c r="AJ11" s="96"/>
      <c r="AK11" s="96"/>
      <c r="AL11" s="249"/>
      <c r="AM11" s="249"/>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c r="DT11" s="96"/>
      <c r="DU11" s="96"/>
      <c r="DV11" s="96"/>
      <c r="DW11" s="96"/>
      <c r="DX11" s="96"/>
      <c r="DY11" s="96"/>
      <c r="DZ11" s="96"/>
      <c r="EA11" s="96"/>
      <c r="EB11" s="96"/>
      <c r="EC11" s="96"/>
      <c r="ED11" s="96"/>
      <c r="EE11" s="96"/>
      <c r="EF11" s="96"/>
      <c r="EG11" s="96"/>
      <c r="EH11" s="96"/>
      <c r="EI11" s="96"/>
      <c r="EJ11" s="96"/>
      <c r="EK11" s="96"/>
      <c r="EL11" s="96"/>
      <c r="EM11" s="96"/>
      <c r="EN11" s="96"/>
      <c r="EO11" s="96"/>
      <c r="EP11" s="96"/>
      <c r="EQ11" s="96"/>
      <c r="ER11" s="96"/>
      <c r="ES11" s="96"/>
      <c r="ET11" s="96"/>
      <c r="EU11" s="96"/>
      <c r="EV11" s="96"/>
      <c r="EW11" s="96"/>
      <c r="EX11" s="96"/>
      <c r="EY11" s="96"/>
      <c r="EZ11" s="96"/>
      <c r="FA11" s="96"/>
      <c r="FB11" s="96"/>
      <c r="FC11" s="96"/>
      <c r="FD11" s="96"/>
      <c r="FE11" s="96"/>
      <c r="FF11" s="96"/>
      <c r="FG11" s="96"/>
      <c r="FH11" s="96"/>
      <c r="FI11" s="96"/>
      <c r="FJ11" s="96"/>
      <c r="FK11" s="96"/>
      <c r="FL11" s="96"/>
      <c r="FM11" s="96"/>
      <c r="FN11" s="96"/>
      <c r="FO11" s="96"/>
      <c r="FP11" s="96"/>
      <c r="FQ11" s="96"/>
      <c r="FR11" s="96"/>
      <c r="FS11" s="96"/>
      <c r="FT11" s="96"/>
      <c r="FU11" s="96"/>
      <c r="FV11" s="96"/>
      <c r="FW11" s="96"/>
      <c r="FX11" s="96"/>
      <c r="FY11" s="96"/>
      <c r="FZ11" s="96"/>
      <c r="GA11" s="96"/>
      <c r="GB11" s="96"/>
      <c r="GC11" s="96"/>
      <c r="GD11" s="96"/>
      <c r="GE11" s="96"/>
      <c r="GF11" s="96"/>
      <c r="GG11" s="96"/>
      <c r="GH11" s="96"/>
      <c r="GI11" s="96"/>
      <c r="GJ11" s="96"/>
      <c r="GK11" s="96"/>
      <c r="GL11" s="96"/>
      <c r="GM11" s="96"/>
      <c r="GN11" s="96"/>
      <c r="GO11" s="96"/>
      <c r="GP11" s="96"/>
      <c r="GQ11" s="96"/>
      <c r="GR11" s="96"/>
      <c r="GS11" s="96"/>
      <c r="GT11" s="96"/>
      <c r="GU11" s="96"/>
      <c r="GV11" s="96"/>
      <c r="GW11" s="96"/>
      <c r="GX11" s="96"/>
      <c r="GY11" s="96"/>
      <c r="GZ11" s="96"/>
      <c r="HA11" s="96"/>
      <c r="HB11" s="96"/>
      <c r="HC11" s="96"/>
      <c r="HD11" s="96"/>
      <c r="HE11" s="96"/>
      <c r="HF11" s="96"/>
      <c r="HG11" s="96"/>
      <c r="HH11" s="96"/>
      <c r="HI11" s="96"/>
      <c r="HJ11" s="96"/>
      <c r="HK11" s="96"/>
      <c r="HL11" s="96"/>
      <c r="HM11" s="96"/>
      <c r="HN11" s="96"/>
      <c r="HO11" s="96"/>
      <c r="HP11" s="96"/>
      <c r="HQ11" s="96"/>
      <c r="HR11" s="96"/>
      <c r="HS11" s="96"/>
      <c r="HT11" s="96"/>
      <c r="HU11" s="96"/>
      <c r="HV11" s="96"/>
      <c r="HW11" s="96"/>
      <c r="HX11" s="96"/>
      <c r="HY11" s="96"/>
      <c r="HZ11" s="96"/>
      <c r="IA11" s="96"/>
      <c r="IB11" s="96"/>
      <c r="IC11" s="96"/>
      <c r="ID11" s="96"/>
      <c r="IE11" s="96"/>
      <c r="IF11" s="96"/>
      <c r="IG11" s="96"/>
      <c r="IH11" s="96"/>
      <c r="II11" s="96"/>
      <c r="IJ11" s="96"/>
      <c r="IK11" s="96"/>
      <c r="IL11" s="96"/>
      <c r="IM11" s="96"/>
      <c r="IN11" s="96"/>
      <c r="IO11" s="96"/>
      <c r="IP11" s="96"/>
      <c r="IQ11" s="96"/>
      <c r="IR11" s="96"/>
      <c r="IS11" s="96"/>
      <c r="IT11" s="96"/>
      <c r="IU11" s="96"/>
      <c r="IV11" s="96"/>
      <c r="IW11" s="96"/>
      <c r="IX11" s="96"/>
      <c r="IY11" s="96"/>
      <c r="IZ11" s="96"/>
      <c r="JA11" s="96"/>
    </row>
    <row r="12" spans="1:261" ht="33" hidden="1" customHeight="1" thickBot="1" x14ac:dyDescent="0.3">
      <c r="A12" s="565"/>
      <c r="B12" s="566"/>
      <c r="C12" s="566"/>
      <c r="D12" s="566"/>
      <c r="E12" s="566"/>
      <c r="F12" s="566"/>
      <c r="G12" s="566"/>
      <c r="H12" s="566"/>
      <c r="I12" s="566"/>
      <c r="J12" s="566"/>
      <c r="K12" s="566"/>
      <c r="L12" s="566"/>
      <c r="M12" s="566"/>
      <c r="N12" s="566"/>
      <c r="O12" s="566"/>
      <c r="P12" s="566"/>
      <c r="Q12" s="566"/>
      <c r="R12" s="566"/>
      <c r="S12" s="566"/>
      <c r="T12" s="566"/>
      <c r="U12" s="566"/>
      <c r="V12" s="566"/>
      <c r="W12" s="566"/>
      <c r="X12" s="566"/>
      <c r="Y12" s="566"/>
      <c r="Z12" s="566"/>
      <c r="AA12" s="566"/>
      <c r="AB12" s="566"/>
      <c r="AC12" s="566"/>
      <c r="AD12" s="566"/>
      <c r="AE12" s="566"/>
      <c r="AF12" s="566"/>
      <c r="AG12" s="566"/>
      <c r="AH12" s="566"/>
      <c r="AI12" s="566"/>
      <c r="AJ12" s="566"/>
      <c r="AK12" s="566"/>
      <c r="AL12" s="566"/>
      <c r="AM12" s="566"/>
      <c r="AN12" s="566"/>
      <c r="AO12" s="566"/>
      <c r="AP12" s="566"/>
      <c r="AQ12" s="567"/>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row>
    <row r="13" spans="1:261" ht="37.5" hidden="1" customHeight="1" thickBot="1" x14ac:dyDescent="0.3">
      <c r="A13" s="568"/>
      <c r="B13" s="569"/>
      <c r="C13" s="569"/>
      <c r="D13" s="569"/>
      <c r="E13" s="569"/>
      <c r="F13" s="569"/>
      <c r="G13" s="569"/>
      <c r="H13" s="569"/>
      <c r="I13" s="569"/>
      <c r="J13" s="569"/>
      <c r="K13" s="569"/>
      <c r="L13" s="569"/>
      <c r="M13" s="569"/>
      <c r="N13" s="569"/>
      <c r="O13" s="569"/>
      <c r="P13" s="569"/>
      <c r="Q13" s="569"/>
      <c r="R13" s="569"/>
      <c r="S13" s="569"/>
      <c r="T13" s="569"/>
      <c r="U13" s="569"/>
      <c r="V13" s="569"/>
      <c r="W13" s="569"/>
      <c r="X13" s="569"/>
      <c r="Y13" s="569"/>
      <c r="Z13" s="569"/>
      <c r="AA13" s="569"/>
      <c r="AB13" s="569"/>
      <c r="AC13" s="569"/>
      <c r="AD13" s="569"/>
      <c r="AE13" s="569"/>
      <c r="AF13" s="569"/>
      <c r="AG13" s="569"/>
      <c r="AH13" s="569"/>
      <c r="AI13" s="569"/>
      <c r="AJ13" s="569"/>
      <c r="AK13" s="569"/>
      <c r="AL13" s="569"/>
      <c r="AM13" s="569"/>
      <c r="AN13" s="569"/>
      <c r="AO13" s="569"/>
      <c r="AP13" s="569"/>
      <c r="AQ13" s="570"/>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row>
    <row r="14" spans="1:261" ht="18.75" thickBot="1" x14ac:dyDescent="0.3">
      <c r="A14" s="571" t="s">
        <v>381</v>
      </c>
      <c r="B14" s="572"/>
      <c r="C14" s="572"/>
      <c r="D14" s="572"/>
      <c r="E14" s="572"/>
      <c r="F14" s="572"/>
      <c r="G14" s="572"/>
      <c r="H14" s="572"/>
      <c r="I14" s="573"/>
      <c r="J14" s="101"/>
      <c r="K14" s="101"/>
      <c r="L14" s="101"/>
      <c r="M14" s="101"/>
      <c r="N14" s="101"/>
      <c r="O14" s="101"/>
      <c r="P14" s="101"/>
      <c r="Q14" s="101"/>
      <c r="R14" s="101"/>
      <c r="S14" s="101"/>
      <c r="T14" s="101"/>
      <c r="U14" s="101"/>
      <c r="V14" s="101"/>
      <c r="W14" s="101"/>
      <c r="X14" s="101"/>
      <c r="Y14" s="101"/>
      <c r="Z14" s="101"/>
      <c r="AA14" s="101"/>
      <c r="AB14" s="101"/>
      <c r="AC14" s="101"/>
      <c r="AD14" s="101"/>
      <c r="AE14" s="101"/>
    </row>
    <row r="15" spans="1:261" ht="18.75" customHeight="1" thickBot="1" x14ac:dyDescent="0.3">
      <c r="A15" s="574"/>
      <c r="B15" s="574"/>
      <c r="C15" s="574"/>
      <c r="D15" s="574"/>
      <c r="E15" s="574"/>
      <c r="F15" s="574"/>
      <c r="G15" s="574"/>
      <c r="H15" s="574"/>
      <c r="I15" s="574"/>
      <c r="J15" s="75"/>
      <c r="K15" s="75"/>
      <c r="L15" s="75"/>
      <c r="M15" s="75"/>
      <c r="N15" s="75"/>
      <c r="O15" s="75"/>
      <c r="P15" s="75"/>
      <c r="Q15" s="75"/>
      <c r="R15" s="75"/>
      <c r="S15" s="75"/>
      <c r="T15" s="75"/>
      <c r="U15" s="75"/>
      <c r="V15" s="75"/>
      <c r="W15" s="75"/>
      <c r="X15" s="75"/>
      <c r="Y15" s="75"/>
      <c r="Z15" s="75"/>
      <c r="AA15" s="75"/>
      <c r="AB15" s="75"/>
      <c r="AC15" s="75"/>
      <c r="AD15" s="75"/>
      <c r="AE15" s="75"/>
    </row>
    <row r="16" spans="1:261" ht="53.25" customHeight="1" x14ac:dyDescent="0.25">
      <c r="A16" s="104"/>
      <c r="B16" s="105"/>
      <c r="C16" s="105"/>
      <c r="D16" s="105"/>
      <c r="E16" s="105"/>
      <c r="F16" s="105"/>
      <c r="G16" s="105"/>
      <c r="H16" s="105"/>
      <c r="I16" s="106"/>
      <c r="J16" s="75"/>
      <c r="K16" s="122" t="s">
        <v>206</v>
      </c>
      <c r="L16" s="122" t="s">
        <v>208</v>
      </c>
      <c r="M16" s="122" t="s">
        <v>209</v>
      </c>
      <c r="N16" s="75"/>
      <c r="O16" s="75"/>
      <c r="P16" s="75"/>
      <c r="Q16" s="75"/>
      <c r="R16" s="75"/>
      <c r="S16" s="75"/>
      <c r="T16" s="75"/>
      <c r="U16" s="75"/>
      <c r="V16" s="75"/>
      <c r="W16" s="75"/>
      <c r="X16" s="75"/>
      <c r="Y16" s="75"/>
      <c r="Z16" s="75"/>
      <c r="AA16" s="75"/>
      <c r="AB16" s="75"/>
      <c r="AC16" s="75"/>
      <c r="AD16" s="75"/>
      <c r="AE16" s="75"/>
    </row>
    <row r="17" spans="1:43" ht="165" customHeight="1" x14ac:dyDescent="0.25">
      <c r="A17" s="575" t="s">
        <v>205</v>
      </c>
      <c r="B17" s="576"/>
      <c r="C17" s="576"/>
      <c r="D17" s="576"/>
      <c r="E17" s="576"/>
      <c r="F17" s="576"/>
      <c r="G17" s="576"/>
      <c r="H17" s="576"/>
      <c r="I17" s="577"/>
      <c r="J17" s="102"/>
      <c r="K17" s="126" t="s">
        <v>207</v>
      </c>
      <c r="L17" s="126" t="s">
        <v>268</v>
      </c>
      <c r="M17" s="126" t="s">
        <v>210</v>
      </c>
      <c r="N17" s="102"/>
      <c r="O17" s="102"/>
      <c r="P17" s="102"/>
      <c r="Q17" s="102"/>
      <c r="R17" s="102"/>
      <c r="S17" s="102"/>
      <c r="T17" s="102"/>
      <c r="U17" s="102"/>
      <c r="V17" s="102"/>
      <c r="W17" s="102"/>
      <c r="X17" s="102"/>
      <c r="Y17" s="102"/>
      <c r="Z17" s="102"/>
      <c r="AA17" s="102"/>
      <c r="AB17" s="102"/>
      <c r="AC17" s="102"/>
      <c r="AD17" s="102"/>
      <c r="AE17" s="102"/>
    </row>
    <row r="18" spans="1:43" ht="105.75" customHeight="1" thickBot="1" x14ac:dyDescent="0.3">
      <c r="A18" s="578"/>
      <c r="B18" s="579"/>
      <c r="C18" s="579"/>
      <c r="D18" s="579"/>
      <c r="E18" s="579"/>
      <c r="F18" s="579"/>
      <c r="G18" s="579"/>
      <c r="H18" s="579"/>
      <c r="I18" s="580"/>
      <c r="J18" s="114"/>
      <c r="K18" s="127" t="s">
        <v>211</v>
      </c>
      <c r="L18" s="127" t="s">
        <v>269</v>
      </c>
      <c r="M18" s="114"/>
      <c r="N18" s="114"/>
      <c r="O18" s="114"/>
      <c r="P18" s="118"/>
      <c r="Q18" s="114"/>
      <c r="R18" s="118"/>
      <c r="S18" s="114"/>
      <c r="T18" s="118"/>
      <c r="U18" s="118"/>
      <c r="V18" s="118"/>
      <c r="W18" s="118"/>
      <c r="X18" s="118"/>
      <c r="Y18" s="114"/>
      <c r="Z18" s="114"/>
      <c r="AA18" s="114"/>
    </row>
    <row r="19" spans="1:43" ht="30" customHeight="1" x14ac:dyDescent="0.25">
      <c r="A19" s="581" t="s">
        <v>73</v>
      </c>
      <c r="B19" s="582"/>
      <c r="C19" s="533"/>
      <c r="D19" s="533"/>
      <c r="E19" s="533"/>
      <c r="F19" s="533"/>
      <c r="G19" s="606" t="s">
        <v>74</v>
      </c>
      <c r="H19" s="586" t="s">
        <v>187</v>
      </c>
      <c r="I19" s="586"/>
      <c r="J19" s="586"/>
      <c r="K19" s="586"/>
      <c r="L19" s="586"/>
      <c r="M19" s="586"/>
      <c r="N19" s="586"/>
      <c r="O19" s="586"/>
      <c r="P19" s="587"/>
      <c r="Q19" s="536" t="s">
        <v>188</v>
      </c>
      <c r="R19" s="537"/>
      <c r="S19" s="536" t="s">
        <v>191</v>
      </c>
      <c r="T19" s="543"/>
      <c r="U19" s="537"/>
      <c r="V19" s="540" t="s">
        <v>197</v>
      </c>
      <c r="W19" s="119"/>
      <c r="X19" s="119"/>
      <c r="Y19" s="533" t="s">
        <v>75</v>
      </c>
      <c r="Z19" s="533"/>
      <c r="AA19" s="533"/>
      <c r="AB19" s="533"/>
      <c r="AC19" s="542" t="s">
        <v>76</v>
      </c>
      <c r="AD19" s="542"/>
      <c r="AE19" s="542"/>
      <c r="AF19" s="542"/>
      <c r="AG19" s="107"/>
      <c r="AH19" s="563" t="s">
        <v>86</v>
      </c>
      <c r="AI19" s="564"/>
      <c r="AJ19" s="564"/>
      <c r="AK19" s="564"/>
      <c r="AL19" s="564"/>
      <c r="AM19" s="564"/>
      <c r="AN19" s="564"/>
      <c r="AO19" s="564"/>
      <c r="AP19" s="564"/>
      <c r="AQ19" s="564"/>
    </row>
    <row r="20" spans="1:43" ht="30" customHeight="1" x14ac:dyDescent="0.25">
      <c r="A20" s="583"/>
      <c r="B20" s="584"/>
      <c r="C20" s="585"/>
      <c r="D20" s="585"/>
      <c r="E20" s="585"/>
      <c r="F20" s="585"/>
      <c r="G20" s="607"/>
      <c r="H20" s="588"/>
      <c r="I20" s="588"/>
      <c r="J20" s="588"/>
      <c r="K20" s="588"/>
      <c r="L20" s="588"/>
      <c r="M20" s="588"/>
      <c r="N20" s="588"/>
      <c r="O20" s="588"/>
      <c r="P20" s="589"/>
      <c r="Q20" s="538"/>
      <c r="R20" s="539"/>
      <c r="S20" s="538"/>
      <c r="T20" s="544"/>
      <c r="U20" s="539"/>
      <c r="V20" s="541"/>
      <c r="W20" s="120"/>
      <c r="X20" s="120"/>
      <c r="Y20" s="590" t="s">
        <v>77</v>
      </c>
      <c r="Z20" s="585" t="s">
        <v>78</v>
      </c>
      <c r="AA20" s="585" t="s">
        <v>78</v>
      </c>
      <c r="AB20" s="590" t="s">
        <v>33</v>
      </c>
      <c r="AC20" s="592" t="s">
        <v>34</v>
      </c>
      <c r="AD20" s="592" t="s">
        <v>177</v>
      </c>
      <c r="AE20" s="592" t="s">
        <v>79</v>
      </c>
      <c r="AF20" s="592" t="s">
        <v>79</v>
      </c>
      <c r="AG20" s="108"/>
      <c r="AH20" s="534" t="s">
        <v>178</v>
      </c>
      <c r="AI20" s="123" t="s">
        <v>88</v>
      </c>
      <c r="AJ20" s="545"/>
      <c r="AK20" s="546"/>
      <c r="AL20" s="562" t="s">
        <v>89</v>
      </c>
      <c r="AM20" s="546"/>
      <c r="AN20" s="534" t="s">
        <v>175</v>
      </c>
      <c r="AO20" s="534" t="s">
        <v>272</v>
      </c>
      <c r="AP20" s="593" t="s">
        <v>174</v>
      </c>
      <c r="AQ20" s="594"/>
    </row>
    <row r="21" spans="1:43" ht="141" customHeight="1" x14ac:dyDescent="0.25">
      <c r="A21" s="109" t="s">
        <v>6</v>
      </c>
      <c r="B21" s="110" t="s">
        <v>7</v>
      </c>
      <c r="C21" s="115" t="s">
        <v>33</v>
      </c>
      <c r="D21" s="115" t="s">
        <v>34</v>
      </c>
      <c r="E21" s="115" t="s">
        <v>80</v>
      </c>
      <c r="F21" s="115" t="s">
        <v>81</v>
      </c>
      <c r="G21" s="115" t="s">
        <v>82</v>
      </c>
      <c r="H21" s="111" t="s">
        <v>179</v>
      </c>
      <c r="I21" s="111" t="s">
        <v>180</v>
      </c>
      <c r="J21" s="111" t="s">
        <v>181</v>
      </c>
      <c r="K21" s="111" t="s">
        <v>182</v>
      </c>
      <c r="L21" s="111" t="s">
        <v>183</v>
      </c>
      <c r="M21" s="111" t="s">
        <v>184</v>
      </c>
      <c r="N21" s="111" t="s">
        <v>185</v>
      </c>
      <c r="O21" s="111" t="s">
        <v>186</v>
      </c>
      <c r="P21" s="125" t="s">
        <v>194</v>
      </c>
      <c r="Q21" s="142" t="s">
        <v>196</v>
      </c>
      <c r="R21" s="125" t="s">
        <v>195</v>
      </c>
      <c r="S21" s="142" t="s">
        <v>199</v>
      </c>
      <c r="T21" s="124" t="s">
        <v>198</v>
      </c>
      <c r="U21" s="124" t="s">
        <v>203</v>
      </c>
      <c r="V21" s="541"/>
      <c r="W21" s="120" t="s">
        <v>193</v>
      </c>
      <c r="X21" s="120" t="s">
        <v>32</v>
      </c>
      <c r="Y21" s="591"/>
      <c r="Z21" s="605"/>
      <c r="AA21" s="605"/>
      <c r="AB21" s="591"/>
      <c r="AC21" s="590"/>
      <c r="AD21" s="590"/>
      <c r="AE21" s="590"/>
      <c r="AF21" s="590"/>
      <c r="AG21" s="116" t="s">
        <v>93</v>
      </c>
      <c r="AH21" s="535"/>
      <c r="AI21" s="116" t="s">
        <v>87</v>
      </c>
      <c r="AJ21" s="116" t="s">
        <v>94</v>
      </c>
      <c r="AK21" s="116" t="s">
        <v>95</v>
      </c>
      <c r="AL21" s="245" t="s">
        <v>96</v>
      </c>
      <c r="AM21" s="245" t="s">
        <v>97</v>
      </c>
      <c r="AN21" s="535"/>
      <c r="AO21" s="535"/>
      <c r="AP21" s="595"/>
      <c r="AQ21" s="596"/>
    </row>
    <row r="22" spans="1:43" ht="76.5" customHeight="1" x14ac:dyDescent="0.25">
      <c r="A22" s="511">
        <v>1</v>
      </c>
      <c r="B22" s="511" t="str">
        <f>'IDENTIFICACIÓN DEL RIESGO'!B11</f>
        <v xml:space="preserve">Emitir conceptos técnico favorables que no cumplan con la normatividad vigente en seguridad humana y sistemas de protección contra incendios.   </v>
      </c>
      <c r="C22" s="256">
        <f>'VALORACIÓN DEL RIESGO'!Y24</f>
        <v>3</v>
      </c>
      <c r="D22" s="247">
        <f>'VALORACIÓN DEL RIESGO'!Y25</f>
        <v>7</v>
      </c>
      <c r="E22" s="248">
        <f>C22*D22</f>
        <v>21</v>
      </c>
      <c r="F22" s="501">
        <v>1</v>
      </c>
      <c r="G22" s="516" t="s">
        <v>366</v>
      </c>
      <c r="H22" s="502">
        <v>15</v>
      </c>
      <c r="I22" s="503">
        <v>0</v>
      </c>
      <c r="J22" s="503">
        <v>15</v>
      </c>
      <c r="K22" s="503">
        <v>15</v>
      </c>
      <c r="L22" s="503">
        <v>15</v>
      </c>
      <c r="M22" s="503">
        <v>15</v>
      </c>
      <c r="N22" s="503">
        <v>5</v>
      </c>
      <c r="O22" s="505">
        <f>SUM(H22:N22)</f>
        <v>80</v>
      </c>
      <c r="P22" s="505" t="str">
        <f t="shared" ref="P22:P24" si="0">+IF(AND(O22&lt;=100,O22&gt;=96),"FUERTE",IF(AND(O22&lt;=95,O22&gt;=86),"MODERADO",IF(AND(O22&lt;=85,O22&gt;=0),"DEBIL","-")))</f>
        <v>DEBIL</v>
      </c>
      <c r="Q22" s="507" t="s">
        <v>189</v>
      </c>
      <c r="R22" s="507" t="str">
        <f t="shared" ref="R22:R26" si="1">+IF(Q22="El control se ejecuta de manera consistente por parte del responsable.","FUERTE",IF(Q22="El control se ejecuta algunas veces por parte del responsable.","MODERADO",IF(Q22="El control no se ejecuta por parte del responsable.","DEBIL","-")))</f>
        <v>FUERTE</v>
      </c>
      <c r="S22" s="505" t="str">
        <f t="shared" ref="S22:S26" si="2">IFERROR(IF((IF(Q22="El control se ejecuta de manera consistente por parte del responsable.",1,IF(Q22="El control se ejecuta algunas veces por parte del responsable.",0.5,IF(Q22="El control no se ejecuta por parte del responsable.",0,"-")))+IF(AND(O22&lt;=100,O22&gt;=96),1,IF(AND(O22&lt;=95,O22&gt;=86),0.5,IF(AND(O22&lt;=85,O22&gt;=0),0,"-"))))=2,"FUERTE",IF((IF(Q22="El control se ejecuta de manera consistente por parte del responsable.",1,IF(Q22="El control se ejecuta algunas veces por parte del responsable.",0.5,IF(Q22="El control no se ejecuta por parte del responsable.",0,"-")))+IF(AND(O22&lt;=100,O22&gt;=96),1,IF(AND(O22&lt;=95,O22&gt;=86),0.5,IF(AND(O22&lt;=85,O22&gt;=0),0,"-"))))=1.5,"MODERADO",IF(AND((IF(Q22="El control se ejecuta de manera consistente por parte del responsable.",1,IF(Q22="El control se ejecuta algunas veces por parte del responsable.",0.5,IF(Q22="El control no se ejecuta por parte del responsable.",0,"-"))))=0.5,(IF(AND(O22&lt;=100,O22&gt;=96),1,IF(AND(O22&lt;=95,O22&gt;=86),0.5,IF(AND(O22&lt;=85,O22&gt;=0),0,"-"))))=0.5),"MODERADO",IF((IF(Q22="El control se ejecuta de manera consistente por parte del responsable.",1,IF(Q22="El control se ejecuta algunas veces por parte del responsable.",0.5,IF(Q22="El control no se ejecuta por parte del responsable.",0,"-")))+IF(AND(O22&lt;=100,O22&gt;=96),1,IF(AND(O22&lt;=95,O22&gt;=86),0.5,IF(AND(O22&lt;=85,O22&gt;=0),0,"-"))))&lt;=1,"DEBIL","-")))),"-")</f>
        <v>DEBIL</v>
      </c>
      <c r="T22" s="505">
        <f>+IF(S22="FUERTE",100,IF(S22="MODERADO",50,IF(S22="DEBIL",0,"-")))</f>
        <v>0</v>
      </c>
      <c r="U22" s="505" t="str">
        <f t="shared" ref="U22:U26" si="3">+IF(S22="FUERTE","NO","SI")</f>
        <v>SI</v>
      </c>
      <c r="V22" s="505" t="str">
        <f>IFERROR(IF(AVERAGE(T22:T23)=100,"FUERTE",IF(AVERAGE(T22:T23)&gt;=50,"MODERADO","DEBIL")),"-")</f>
        <v>DEBIL</v>
      </c>
      <c r="W22" s="500" t="s">
        <v>200</v>
      </c>
      <c r="X22" s="500" t="s">
        <v>201</v>
      </c>
      <c r="Y22" s="499" t="str">
        <f ca="1">IFERROR(IF(W22="No disminuye",0,IF(_xlfn.CONCAT(V22,W22)="MODERADODirectamente",-1,IF(_xlfn.CONCAT(V22,W22)="FUERTEDirectamente",-2,"-"))),"-")</f>
        <v>-</v>
      </c>
      <c r="Z22" s="499">
        <f>IFERROR(IF(X22="No disminuye",0,IF(_xlfn.CONCAT(V22,X22)="FUERTEDirectamente",-2,IF(_xlfn.CONCAT(V22,X22)="MODERADODirectamente",-1,IF(_xlfn.CONCAT(V22,X22)="FUERTEIndirectamente",-1,"0")))),"-")</f>
        <v>0</v>
      </c>
      <c r="AA22" s="112">
        <f>IF(COUNTA(#REF!)=2,"Seleccione una opcion P o I",IF(ISNUMBER(O22),LOOKUP(O22,DB!$F$74:$G$76,DB!$H$74:$H$76),""))</f>
        <v>-2</v>
      </c>
      <c r="AB22" s="500">
        <f ca="1">IFERROR(IF(C22+MIN(Y22:Y23)&lt;1,1,C22+MIN(Y22:Y23)),"")</f>
        <v>3</v>
      </c>
      <c r="AC22" s="500">
        <f ca="1">IFERROR(IF(D22+Z22=0,$D22,IF(D22+Z22&lt;0,'VALORACIÓN DEL RIESGO'!$L$15,IF(ISNUMBER(OFFSET(OFFSET('VALORACIÓN DEL RIESGO'!$L$14,MATCH($D22,'VALORACIÓN DEL RIESGO'!$L$15:$L$18,0),0),$Z22,0)),OFFSET(OFFSET('VALORACIÓN DEL RIESGO'!$L$14,MATCH($D22,'VALORACIÓN DEL RIESGO'!$L$15:$L$18,0),0),$Z22,0),'VALORACIÓN DEL RIESGO'!$L$15))),$D22)</f>
        <v>7</v>
      </c>
      <c r="AD22" s="500">
        <f ca="1">IFERROR(+AC22*AB22,)</f>
        <v>21</v>
      </c>
      <c r="AE22" s="500" t="str">
        <f ca="1">IFERROR(VLOOKUP(AD22,DB!$B$37:$D$61,2,FALSE),"")</f>
        <v>Riesgo Moderado (Z-4)</v>
      </c>
      <c r="AF22" s="113">
        <f>IF(COUNTA(#REF!)=1,AA22,0)</f>
        <v>-2</v>
      </c>
      <c r="AG22" s="113">
        <f>IF(COUNTA(#REF!)=1,AA22,0)</f>
        <v>-2</v>
      </c>
      <c r="AH22" s="491" t="s">
        <v>99</v>
      </c>
      <c r="AI22" s="608" t="s">
        <v>367</v>
      </c>
      <c r="AJ22" s="502" t="s">
        <v>364</v>
      </c>
      <c r="AK22" s="502" t="s">
        <v>368</v>
      </c>
      <c r="AL22" s="515">
        <v>44197</v>
      </c>
      <c r="AM22" s="515">
        <v>44561</v>
      </c>
      <c r="AN22" s="515" t="s">
        <v>270</v>
      </c>
      <c r="AO22" s="502" t="s">
        <v>329</v>
      </c>
      <c r="AP22" s="495" t="s">
        <v>274</v>
      </c>
      <c r="AQ22" s="496"/>
    </row>
    <row r="23" spans="1:43" ht="76.5" customHeight="1" x14ac:dyDescent="0.25">
      <c r="A23" s="511"/>
      <c r="B23" s="511"/>
      <c r="C23" s="256" t="str">
        <f>'VALORACIÓN DEL RIESGO'!Z24</f>
        <v xml:space="preserve">Posible </v>
      </c>
      <c r="D23" s="256" t="str">
        <f>'VALORACIÓN DEL RIESGO'!Z25</f>
        <v>Moderado</v>
      </c>
      <c r="E23" s="257" t="str">
        <f>'VALORACIÓN DEL RIESGO'!$AB$24</f>
        <v>Riesgo Moderado (Z-4)</v>
      </c>
      <c r="F23" s="501"/>
      <c r="G23" s="517"/>
      <c r="H23" s="490"/>
      <c r="I23" s="504"/>
      <c r="J23" s="504"/>
      <c r="K23" s="504"/>
      <c r="L23" s="504"/>
      <c r="M23" s="504"/>
      <c r="N23" s="504"/>
      <c r="O23" s="506"/>
      <c r="P23" s="506"/>
      <c r="Q23" s="508"/>
      <c r="R23" s="508"/>
      <c r="S23" s="506"/>
      <c r="T23" s="506"/>
      <c r="U23" s="506"/>
      <c r="V23" s="506"/>
      <c r="W23" s="500"/>
      <c r="X23" s="500"/>
      <c r="Y23" s="499"/>
      <c r="Z23" s="499"/>
      <c r="AA23" s="112" t="str">
        <f>IF(COUNTA(#REF!)=2,"Seleccione una opcion P o I",IF(ISNUMBER(O23),LOOKUP(O23,DB!$F$74:$G$76,DB!$H$74:$H$76),""))</f>
        <v/>
      </c>
      <c r="AB23" s="500"/>
      <c r="AC23" s="500"/>
      <c r="AD23" s="500"/>
      <c r="AE23" s="500"/>
      <c r="AF23" s="113" t="str">
        <f>IF(COUNTA(#REF!)=1,AA23,0)</f>
        <v/>
      </c>
      <c r="AG23" s="113" t="str">
        <f>IF(COUNTA(#REF!)=1,AA23,0)</f>
        <v/>
      </c>
      <c r="AH23" s="491"/>
      <c r="AI23" s="609"/>
      <c r="AJ23" s="490"/>
      <c r="AK23" s="490"/>
      <c r="AL23" s="492"/>
      <c r="AM23" s="492"/>
      <c r="AN23" s="492"/>
      <c r="AO23" s="490"/>
      <c r="AP23" s="497"/>
      <c r="AQ23" s="498"/>
    </row>
    <row r="24" spans="1:43" ht="100.5" customHeight="1" x14ac:dyDescent="0.25">
      <c r="A24" s="511">
        <v>2</v>
      </c>
      <c r="B24" s="522" t="str">
        <f>'IDENTIFICACIÓN DEL RIESGO'!B12</f>
        <v>Falsificar documentos Públicos.</v>
      </c>
      <c r="C24" s="240">
        <f>'VALORACIÓN DEL RIESGO'!Y26</f>
        <v>3</v>
      </c>
      <c r="D24" s="241">
        <f>'VALORACIÓN DEL RIESGO'!Y27</f>
        <v>7</v>
      </c>
      <c r="E24" s="242">
        <f>C24*D24</f>
        <v>21</v>
      </c>
      <c r="F24" s="519">
        <v>1</v>
      </c>
      <c r="G24" s="502" t="s">
        <v>369</v>
      </c>
      <c r="H24" s="502">
        <v>15</v>
      </c>
      <c r="I24" s="503">
        <v>15</v>
      </c>
      <c r="J24" s="503">
        <v>15</v>
      </c>
      <c r="K24" s="503">
        <v>15</v>
      </c>
      <c r="L24" s="503">
        <v>15</v>
      </c>
      <c r="M24" s="503">
        <v>15</v>
      </c>
      <c r="N24" s="503">
        <v>10</v>
      </c>
      <c r="O24" s="505">
        <f>SUM(H24:N24)</f>
        <v>100</v>
      </c>
      <c r="P24" s="505" t="str">
        <f t="shared" si="0"/>
        <v>FUERTE</v>
      </c>
      <c r="Q24" s="507" t="s">
        <v>189</v>
      </c>
      <c r="R24" s="507" t="str">
        <f t="shared" si="1"/>
        <v>FUERTE</v>
      </c>
      <c r="S24" s="505" t="str">
        <f t="shared" si="2"/>
        <v>FUERTE</v>
      </c>
      <c r="T24" s="505">
        <f>+IF(S24="FUERTE",100,IF(S24="MODERADO",50,IF(S24="DEBIL",0,"-")))</f>
        <v>100</v>
      </c>
      <c r="U24" s="505" t="str">
        <f t="shared" si="3"/>
        <v>NO</v>
      </c>
      <c r="V24" s="506" t="str">
        <f>IFERROR(IF(AVERAGE(T24:T25)=100,"FUERTE",IF(AVERAGE(T24:T25)&gt;=50,"MODERADO","DEBIL")),"-")</f>
        <v>FUERTE</v>
      </c>
      <c r="W24" s="506" t="s">
        <v>200</v>
      </c>
      <c r="X24" s="506" t="s">
        <v>200</v>
      </c>
      <c r="Y24" s="506" t="str">
        <f ca="1">IFERROR(IF(W24="No disminuye",0,IF(_xlfn.CONCAT(V24,W24)="MODERADODirectamente",-1,IF(_xlfn.CONCAT(V24,W24)="FUERTEDirectamente",-2,"-"))),"-")</f>
        <v>-</v>
      </c>
      <c r="Z24" s="506" t="str">
        <f ca="1">IFERROR(IF(X24="No disminuye",0,IF(_xlfn.CONCAT(V24,X24)="FUERTEDirectamente",-2,IF(_xlfn.CONCAT(V24,X24)="MODERADODirectamente",-1,IF(_xlfn.CONCAT(V24,X24)="FUERTEIndirectamente",-1,"0")))),"-")</f>
        <v>-</v>
      </c>
      <c r="AA24" s="243">
        <f>IF(COUNTA(#REF!)=2,"Seleccione una opcion P o I",IF(ISNUMBER(O24),LOOKUP(O24,DB!$F$74:$G$76,DB!$H$74:$H$76),""))</f>
        <v>-2</v>
      </c>
      <c r="AB24" s="508">
        <f ca="1">IFERROR(IF(C24+MIN(Y24:Y25)&lt;1,1,C24+MIN(Y24:Y25)),"")</f>
        <v>3</v>
      </c>
      <c r="AC24" s="518">
        <f ca="1">IFERROR(IF(D24+Z24=0,$D24,IF(D24+Z24&lt;0,'VALORACIÓN DEL RIESGO'!$L$15,IF(ISNUMBER(OFFSET(OFFSET('VALORACIÓN DEL RIESGO'!$L$14,MATCH($D24,'VALORACIÓN DEL RIESGO'!$L$15:$L$18,0),0),$Z24,0)),OFFSET(OFFSET('VALORACIÓN DEL RIESGO'!$L$14,MATCH($D24,'VALORACIÓN DEL RIESGO'!$L$15:$L$18,0),0),$Z24,0),'VALORACIÓN DEL RIESGO'!$L$15))),$D24)</f>
        <v>7</v>
      </c>
      <c r="AD24" s="508">
        <f ca="1">IFERROR(+AC24*AB24,)</f>
        <v>21</v>
      </c>
      <c r="AE24" s="508" t="str">
        <f ca="1">IFERROR(VLOOKUP(AD24,DB!$B$37:$D$61,2,FALSE),"")</f>
        <v>Riesgo Moderado (Z-4)</v>
      </c>
      <c r="AF24" s="244">
        <f>IF(COUNTA(#REF!)=1,AA24,0)</f>
        <v>-2</v>
      </c>
      <c r="AG24" s="244">
        <f>IF(COUNTA(#REF!)=1,AA24,0)</f>
        <v>-2</v>
      </c>
      <c r="AH24" s="490" t="s">
        <v>99</v>
      </c>
      <c r="AI24" s="502" t="s">
        <v>330</v>
      </c>
      <c r="AJ24" s="502" t="s">
        <v>328</v>
      </c>
      <c r="AK24" s="502" t="s">
        <v>368</v>
      </c>
      <c r="AL24" s="515">
        <v>44197</v>
      </c>
      <c r="AM24" s="515">
        <v>44561</v>
      </c>
      <c r="AN24" s="515" t="s">
        <v>270</v>
      </c>
      <c r="AO24" s="502" t="s">
        <v>331</v>
      </c>
      <c r="AP24" s="495" t="s">
        <v>274</v>
      </c>
      <c r="AQ24" s="496"/>
    </row>
    <row r="25" spans="1:43" ht="100.5" customHeight="1" x14ac:dyDescent="0.25">
      <c r="A25" s="511"/>
      <c r="B25" s="512"/>
      <c r="C25" s="256" t="str">
        <f>'VALORACIÓN DEL RIESGO'!Z26</f>
        <v xml:space="preserve">Posible </v>
      </c>
      <c r="D25" s="256" t="str">
        <f>'VALORACIÓN DEL RIESGO'!Z27</f>
        <v>Moderado</v>
      </c>
      <c r="E25" s="257" t="str">
        <f>'VALORACIÓN DEL RIESGO'!$AB$26</f>
        <v>Riesgo Moderado (Z-4)</v>
      </c>
      <c r="F25" s="520"/>
      <c r="G25" s="490"/>
      <c r="H25" s="490"/>
      <c r="I25" s="504"/>
      <c r="J25" s="504"/>
      <c r="K25" s="504"/>
      <c r="L25" s="504"/>
      <c r="M25" s="504"/>
      <c r="N25" s="504"/>
      <c r="O25" s="506"/>
      <c r="P25" s="506"/>
      <c r="Q25" s="508"/>
      <c r="R25" s="508"/>
      <c r="S25" s="506"/>
      <c r="T25" s="506"/>
      <c r="U25" s="506"/>
      <c r="V25" s="505"/>
      <c r="W25" s="505"/>
      <c r="X25" s="505"/>
      <c r="Y25" s="505"/>
      <c r="Z25" s="505"/>
      <c r="AA25" s="238"/>
      <c r="AB25" s="507"/>
      <c r="AC25" s="518"/>
      <c r="AD25" s="507"/>
      <c r="AE25" s="507"/>
      <c r="AF25" s="239"/>
      <c r="AG25" s="239"/>
      <c r="AH25" s="502"/>
      <c r="AI25" s="490"/>
      <c r="AJ25" s="490"/>
      <c r="AK25" s="490"/>
      <c r="AL25" s="492"/>
      <c r="AM25" s="492"/>
      <c r="AN25" s="492"/>
      <c r="AO25" s="490"/>
      <c r="AP25" s="497"/>
      <c r="AQ25" s="498"/>
    </row>
    <row r="26" spans="1:43" ht="93.75" customHeight="1" x14ac:dyDescent="0.25">
      <c r="A26" s="511">
        <v>3</v>
      </c>
      <c r="B26" s="512" t="str">
        <f>'IDENTIFICACIÓN DEL RIESGO'!B13</f>
        <v>Vincular un servidor público sin el cumplimiento de los requisitos legales vigentes</v>
      </c>
      <c r="C26" s="122">
        <f>'VALORACIÓN DEL RIESGO'!Y28</f>
        <v>3</v>
      </c>
      <c r="D26" s="247">
        <f>'VALORACIÓN DEL RIESGO'!Y29</f>
        <v>7</v>
      </c>
      <c r="E26" s="248">
        <f>C26*D26</f>
        <v>21</v>
      </c>
      <c r="F26" s="521">
        <v>1</v>
      </c>
      <c r="G26" s="516" t="s">
        <v>370</v>
      </c>
      <c r="H26" s="502">
        <v>15</v>
      </c>
      <c r="I26" s="503">
        <v>15</v>
      </c>
      <c r="J26" s="503">
        <v>15</v>
      </c>
      <c r="K26" s="503">
        <v>15</v>
      </c>
      <c r="L26" s="503">
        <v>15</v>
      </c>
      <c r="M26" s="503">
        <v>15</v>
      </c>
      <c r="N26" s="503">
        <v>10</v>
      </c>
      <c r="O26" s="505">
        <f>SUM(H26:N26)</f>
        <v>100</v>
      </c>
      <c r="P26" s="505" t="str">
        <f t="shared" ref="P26" si="4">+IF(AND(O26&lt;=100,O26&gt;=96),"FUERTE",IF(AND(O26&lt;=95,O26&gt;=86),"MODERADO",IF(AND(O26&lt;=85,O26&gt;=0),"DEBIL","-")))</f>
        <v>FUERTE</v>
      </c>
      <c r="Q26" s="507" t="s">
        <v>189</v>
      </c>
      <c r="R26" s="507" t="str">
        <f t="shared" si="1"/>
        <v>FUERTE</v>
      </c>
      <c r="S26" s="505" t="str">
        <f t="shared" si="2"/>
        <v>FUERTE</v>
      </c>
      <c r="T26" s="505">
        <f t="shared" ref="T26" si="5">+IF(S26="FUERTE",100,IF(S26="MODERADO",50,IF(S26="DEBIL",0,"-")))</f>
        <v>100</v>
      </c>
      <c r="U26" s="505" t="str">
        <f t="shared" si="3"/>
        <v>NO</v>
      </c>
      <c r="V26" s="499" t="str">
        <f>IFERROR(IF(AVERAGE(T26:T27)=100,"FUERTE",IF(AVERAGE(T26:T27)&gt;=50,"MODERADO","DEBIL")),"-")</f>
        <v>FUERTE</v>
      </c>
      <c r="W26" s="499" t="s">
        <v>200</v>
      </c>
      <c r="X26" s="499" t="s">
        <v>201</v>
      </c>
      <c r="Y26" s="499" t="str">
        <f ca="1">IFERROR(IF(W26="No disminuye",0,IF(_xlfn.CONCAT(V26,W26)="MODERADODirectamente",-1,IF(_xlfn.CONCAT(V26,W26)="FUERTEDirectamente",-2,"-"))),"-")</f>
        <v>-</v>
      </c>
      <c r="Z26" s="499">
        <f>IFERROR(IF(X26="No disminuye",0,IF(_xlfn.CONCAT(V26,X26)="FUERTEDirectamente",-2,IF(_xlfn.CONCAT(V26,X26)="MODERADODirectamente",-1,IF(_xlfn.CONCAT(V26,X26)="FUERTEIndirectamente",-1,"0")))),"-")</f>
        <v>0</v>
      </c>
      <c r="AA26" s="112">
        <f>IF(COUNTA(#REF!)=2,"Seleccione una opcion P o I",IF(ISNUMBER(O26),LOOKUP(O26,DB!$F$74:$G$76,DB!$H$74:$H$76),""))</f>
        <v>-2</v>
      </c>
      <c r="AB26" s="500">
        <f ca="1">IFERROR(IF(C26+MIN(Y26:Y27)&lt;1,1,C26+MIN(Y26:Y27)),"")</f>
        <v>3</v>
      </c>
      <c r="AC26" s="500">
        <f ca="1">IFERROR(IF(D26+Z26=0,$D26,IF(D26+Z26&lt;0,'VALORACIÓN DEL RIESGO'!$L$15,IF(ISNUMBER(OFFSET(OFFSET('VALORACIÓN DEL RIESGO'!$L$14,MATCH($D26,'VALORACIÓN DEL RIESGO'!$L$15:$L$18,0),0),$Z26,0)),OFFSET(OFFSET('VALORACIÓN DEL RIESGO'!$L$14,MATCH($D26,'VALORACIÓN DEL RIESGO'!$L$15:$L$18,0),0),$Z26,0),'VALORACIÓN DEL RIESGO'!$L$15))),$D26)</f>
        <v>7</v>
      </c>
      <c r="AD26" s="500">
        <f ca="1">IFERROR(+AC26*AB26,)</f>
        <v>21</v>
      </c>
      <c r="AE26" s="500" t="str">
        <f ca="1">IFERROR(VLOOKUP(AD26,DB!$B$37:$D$61,2,FALSE),"")</f>
        <v>Riesgo Moderado (Z-4)</v>
      </c>
      <c r="AF26" s="113">
        <f>IF(COUNTA(#REF!)=1,AA26,0)</f>
        <v>-2</v>
      </c>
      <c r="AG26" s="113">
        <f>IF(COUNTA(#REF!)=1,AA26,0)</f>
        <v>-2</v>
      </c>
      <c r="AH26" s="491" t="s">
        <v>99</v>
      </c>
      <c r="AI26" s="610" t="s">
        <v>332</v>
      </c>
      <c r="AJ26" s="502" t="s">
        <v>360</v>
      </c>
      <c r="AK26" s="502" t="s">
        <v>360</v>
      </c>
      <c r="AL26" s="515">
        <v>44197</v>
      </c>
      <c r="AM26" s="515">
        <v>44561</v>
      </c>
      <c r="AN26" s="493" t="s">
        <v>270</v>
      </c>
      <c r="AO26" s="502" t="s">
        <v>331</v>
      </c>
      <c r="AP26" s="495" t="s">
        <v>274</v>
      </c>
      <c r="AQ26" s="496"/>
    </row>
    <row r="27" spans="1:43" ht="93.75" customHeight="1" x14ac:dyDescent="0.25">
      <c r="A27" s="511"/>
      <c r="B27" s="512"/>
      <c r="C27" s="122" t="str">
        <f>'VALORACIÓN DEL RIESGO'!Z28</f>
        <v xml:space="preserve">Posible </v>
      </c>
      <c r="D27" s="122" t="str">
        <f>'VALORACIÓN DEL RIESGO'!Z29</f>
        <v>Moderado</v>
      </c>
      <c r="E27" s="122" t="str">
        <f>'VALORACIÓN DEL RIESGO'!$AB$28</f>
        <v>Riesgo Moderado (Z-4)</v>
      </c>
      <c r="F27" s="521"/>
      <c r="G27" s="517"/>
      <c r="H27" s="490"/>
      <c r="I27" s="504"/>
      <c r="J27" s="504"/>
      <c r="K27" s="504"/>
      <c r="L27" s="504"/>
      <c r="M27" s="504"/>
      <c r="N27" s="504"/>
      <c r="O27" s="506"/>
      <c r="P27" s="506"/>
      <c r="Q27" s="508"/>
      <c r="R27" s="508"/>
      <c r="S27" s="506"/>
      <c r="T27" s="506"/>
      <c r="U27" s="506"/>
      <c r="V27" s="499"/>
      <c r="W27" s="499"/>
      <c r="X27" s="499"/>
      <c r="Y27" s="499"/>
      <c r="Z27" s="499"/>
      <c r="AA27" s="112" t="str">
        <f>IF(COUNTA(#REF!)=2,"Seleccione una opcion P o I",IF(ISNUMBER(O27),LOOKUP(O27,DB!$F$74:$G$76,DB!$H$74:$H$76),""))</f>
        <v/>
      </c>
      <c r="AB27" s="500"/>
      <c r="AC27" s="500"/>
      <c r="AD27" s="500"/>
      <c r="AE27" s="500"/>
      <c r="AF27" s="113" t="str">
        <f>IF(COUNTA(#REF!)=1,AA27,0)</f>
        <v/>
      </c>
      <c r="AG27" s="113" t="str">
        <f>IF(COUNTA(#REF!)=1,AA27,0)</f>
        <v/>
      </c>
      <c r="AH27" s="491"/>
      <c r="AI27" s="610"/>
      <c r="AJ27" s="490"/>
      <c r="AK27" s="490"/>
      <c r="AL27" s="492"/>
      <c r="AM27" s="492"/>
      <c r="AN27" s="493"/>
      <c r="AO27" s="490"/>
      <c r="AP27" s="497"/>
      <c r="AQ27" s="498"/>
    </row>
    <row r="28" spans="1:43" ht="91.5" customHeight="1" x14ac:dyDescent="0.25">
      <c r="A28" s="511">
        <v>4</v>
      </c>
      <c r="B28" s="512" t="str">
        <f>'IDENTIFICACIÓN DEL RIESGO'!B14</f>
        <v xml:space="preserve">Dádivas para toma de decisiones contrarias  a derecho. </v>
      </c>
      <c r="C28" s="122">
        <f>'VALORACIÓN DEL RIESGO'!Y30</f>
        <v>5</v>
      </c>
      <c r="D28" s="247">
        <f>'VALORACIÓN DEL RIESGO'!Y31</f>
        <v>7</v>
      </c>
      <c r="E28" s="248">
        <f>C28*D28</f>
        <v>35</v>
      </c>
      <c r="F28" s="501">
        <v>1</v>
      </c>
      <c r="G28" s="502" t="s">
        <v>335</v>
      </c>
      <c r="H28" s="502">
        <v>15</v>
      </c>
      <c r="I28" s="503">
        <v>15</v>
      </c>
      <c r="J28" s="503">
        <v>15</v>
      </c>
      <c r="K28" s="503">
        <v>15</v>
      </c>
      <c r="L28" s="503">
        <v>15</v>
      </c>
      <c r="M28" s="503">
        <v>15</v>
      </c>
      <c r="N28" s="503">
        <v>10</v>
      </c>
      <c r="O28" s="505">
        <f t="shared" ref="O28" si="6">SUM(H28:N28)</f>
        <v>100</v>
      </c>
      <c r="P28" s="505" t="str">
        <f t="shared" ref="P28" si="7">+IF(AND(O28&lt;=100,O28&gt;=96),"FUERTE",IF(AND(O28&lt;=95,O28&gt;=86),"MODERADO",IF(AND(O28&lt;=85,O28&gt;=0),"DEBIL","-")))</f>
        <v>FUERTE</v>
      </c>
      <c r="Q28" s="507" t="s">
        <v>189</v>
      </c>
      <c r="R28" s="507" t="str">
        <f t="shared" ref="R28" si="8">+IF(Q28="El control se ejecuta de manera consistente por parte del responsable.","FUERTE",IF(Q28="El control se ejecuta algunas veces por parte del responsable.","MODERADO",IF(Q28="El control no se ejecuta por parte del responsable.","DEBIL","-")))</f>
        <v>FUERTE</v>
      </c>
      <c r="S28" s="505" t="str">
        <f t="shared" ref="S28" si="9">IFERROR(IF((IF(Q28="El control se ejecuta de manera consistente por parte del responsable.",1,IF(Q28="El control se ejecuta algunas veces por parte del responsable.",0.5,IF(Q28="El control no se ejecuta por parte del responsable.",0,"-")))+IF(AND(O28&lt;=100,O28&gt;=96),1,IF(AND(O28&lt;=95,O28&gt;=86),0.5,IF(AND(O28&lt;=85,O28&gt;=0),0,"-"))))=2,"FUERTE",IF((IF(Q28="El control se ejecuta de manera consistente por parte del responsable.",1,IF(Q28="El control se ejecuta algunas veces por parte del responsable.",0.5,IF(Q28="El control no se ejecuta por parte del responsable.",0,"-")))+IF(AND(O28&lt;=100,O28&gt;=96),1,IF(AND(O28&lt;=95,O28&gt;=86),0.5,IF(AND(O28&lt;=85,O28&gt;=0),0,"-"))))=1.5,"MODERADO",IF(AND((IF(Q28="El control se ejecuta de manera consistente por parte del responsable.",1,IF(Q28="El control se ejecuta algunas veces por parte del responsable.",0.5,IF(Q28="El control no se ejecuta por parte del responsable.",0,"-"))))=0.5,(IF(AND(O28&lt;=100,O28&gt;=96),1,IF(AND(O28&lt;=95,O28&gt;=86),0.5,IF(AND(O28&lt;=85,O28&gt;=0),0,"-"))))=0.5),"MODERADO",IF((IF(Q28="El control se ejecuta de manera consistente por parte del responsable.",1,IF(Q28="El control se ejecuta algunas veces por parte del responsable.",0.5,IF(Q28="El control no se ejecuta por parte del responsable.",0,"-")))+IF(AND(O28&lt;=100,O28&gt;=96),1,IF(AND(O28&lt;=95,O28&gt;=86),0.5,IF(AND(O28&lt;=85,O28&gt;=0),0,"-"))))&lt;=1,"DEBIL","-")))),"-")</f>
        <v>FUERTE</v>
      </c>
      <c r="T28" s="505">
        <f t="shared" ref="T28" si="10">+IF(S28="FUERTE",100,IF(S28="MODERADO",50,IF(S28="DEBIL",0,"-")))</f>
        <v>100</v>
      </c>
      <c r="U28" s="505" t="str">
        <f t="shared" ref="U28" si="11">+IF(S28="FUERTE","NO","SI")</f>
        <v>NO</v>
      </c>
      <c r="V28" s="499" t="str">
        <f>IFERROR(IF(AVERAGE(T28:T29)=100,"FUERTE",IF(AVERAGE(T28:T29)&gt;=50,"MODERADO","DEBIL")),"-")</f>
        <v>FUERTE</v>
      </c>
      <c r="W28" s="499" t="s">
        <v>200</v>
      </c>
      <c r="X28" s="499" t="s">
        <v>201</v>
      </c>
      <c r="Y28" s="499" t="str">
        <f ca="1">IFERROR(IF(W28="No disminuye",0,IF(_xlfn.CONCAT(V28,W28)="MODERADODirectamente",-1,IF(_xlfn.CONCAT(V28,W28)="FUERTEDirectamente",-2,"-"))),"-")</f>
        <v>-</v>
      </c>
      <c r="Z28" s="499">
        <f>IFERROR(IF(X28="No disminuye",0,IF(_xlfn.CONCAT(V28,X28)="FUERTEDirectamente",-2,IF(_xlfn.CONCAT(V28,X28)="MODERADODirectamente",-1,IF(_xlfn.CONCAT(V28,X28)="FUERTEIndirectamente",-1,"0")))),"-")</f>
        <v>0</v>
      </c>
      <c r="AA28" s="112">
        <f>IF(COUNTA(#REF!)=2,"Seleccione una opcion P o I",IF(ISNUMBER(O28),LOOKUP(O28,DB!$F$74:$G$76,DB!$H$74:$H$76),""))</f>
        <v>-2</v>
      </c>
      <c r="AB28" s="500">
        <f ca="1">IFERROR(IF(C28+MIN(Y28:Y29)&lt;1,1,C28+MIN(Y28:Y29)),"")</f>
        <v>5</v>
      </c>
      <c r="AC28" s="500">
        <f ca="1">IFERROR(IF(D28+Z28=0,$D28,IF(D28+Z28&lt;0,'VALORACIÓN DEL RIESGO'!$L$15,IF(ISNUMBER(OFFSET(OFFSET('VALORACIÓN DEL RIESGO'!$L$14,MATCH($D28,'VALORACIÓN DEL RIESGO'!$L$15:$L$18,0),0),$Z28,0)),OFFSET(OFFSET('VALORACIÓN DEL RIESGO'!$L$14,MATCH($D28,'VALORACIÓN DEL RIESGO'!$L$15:$L$18,0),0),$Z28,0),'VALORACIÓN DEL RIESGO'!$L$15))),$D28)</f>
        <v>7</v>
      </c>
      <c r="AD28" s="500">
        <f ca="1">IFERROR(+AC28*AB28,)</f>
        <v>35</v>
      </c>
      <c r="AE28" s="500" t="str">
        <f ca="1">IFERROR(VLOOKUP(AD28,DB!$B$37:$D$61,2,FALSE),"")</f>
        <v>Riesgo Moderado (Z-6)</v>
      </c>
      <c r="AF28" s="113"/>
      <c r="AG28" s="113"/>
      <c r="AH28" s="491" t="s">
        <v>99</v>
      </c>
      <c r="AI28" s="491" t="s">
        <v>333</v>
      </c>
      <c r="AJ28" s="491" t="s">
        <v>362</v>
      </c>
      <c r="AK28" s="491" t="s">
        <v>361</v>
      </c>
      <c r="AL28" s="493">
        <v>44197</v>
      </c>
      <c r="AM28" s="493">
        <v>44561</v>
      </c>
      <c r="AN28" s="493" t="s">
        <v>270</v>
      </c>
      <c r="AO28" s="494" t="s">
        <v>334</v>
      </c>
      <c r="AP28" s="495" t="s">
        <v>274</v>
      </c>
      <c r="AQ28" s="496"/>
    </row>
    <row r="29" spans="1:43" ht="91.5" customHeight="1" x14ac:dyDescent="0.25">
      <c r="A29" s="511"/>
      <c r="B29" s="512"/>
      <c r="C29" s="122" t="str">
        <f>'VALORACIÓN DEL RIESGO'!Z30</f>
        <v xml:space="preserve">Casi Seguro </v>
      </c>
      <c r="D29" s="122" t="str">
        <f>'VALORACIÓN DEL RIESGO'!Z31</f>
        <v>Moderado</v>
      </c>
      <c r="E29" s="251" t="str">
        <f>'VALORACIÓN DEL RIESGO'!$AB$30</f>
        <v>Riesgo Moderado (Z-6)</v>
      </c>
      <c r="F29" s="501"/>
      <c r="G29" s="490"/>
      <c r="H29" s="490"/>
      <c r="I29" s="504"/>
      <c r="J29" s="504"/>
      <c r="K29" s="504"/>
      <c r="L29" s="504"/>
      <c r="M29" s="504"/>
      <c r="N29" s="504"/>
      <c r="O29" s="506"/>
      <c r="P29" s="506"/>
      <c r="Q29" s="508"/>
      <c r="R29" s="508"/>
      <c r="S29" s="506"/>
      <c r="T29" s="506"/>
      <c r="U29" s="506"/>
      <c r="V29" s="499"/>
      <c r="W29" s="499"/>
      <c r="X29" s="499"/>
      <c r="Y29" s="499"/>
      <c r="Z29" s="499"/>
      <c r="AA29" s="112"/>
      <c r="AB29" s="500"/>
      <c r="AC29" s="500" t="str">
        <f ca="1">IFERROR(IF(D29+Z29=0,$D29,IF(D29+Z29&lt;0,'VALORACIÓN DEL RIESGO'!$L$15,IF(ISNUMBER(OFFSET(OFFSET('VALORACIÓN DEL RIESGO'!$L$14,MATCH($D29,'VALORACIÓN DEL RIESGO'!$L$15:$L$18,0),0),$Z29,0)),OFFSET(OFFSET('VALORACIÓN DEL RIESGO'!$L$14,MATCH($D29,'VALORACIÓN DEL RIESGO'!$L$15:$L$18,0),0),$Z29,0),'VALORACIÓN DEL RIESGO'!$L$15))),$D29)</f>
        <v>Moderado</v>
      </c>
      <c r="AD29" s="500"/>
      <c r="AE29" s="500"/>
      <c r="AF29" s="113"/>
      <c r="AG29" s="113"/>
      <c r="AH29" s="491"/>
      <c r="AI29" s="491"/>
      <c r="AJ29" s="491"/>
      <c r="AK29" s="491"/>
      <c r="AL29" s="493"/>
      <c r="AM29" s="493"/>
      <c r="AN29" s="493"/>
      <c r="AO29" s="490"/>
      <c r="AP29" s="497"/>
      <c r="AQ29" s="498"/>
    </row>
    <row r="30" spans="1:43" ht="161.25" customHeight="1" x14ac:dyDescent="0.25">
      <c r="A30" s="511">
        <v>5</v>
      </c>
      <c r="B30" s="512" t="str">
        <f>'IDENTIFICACIÓN DEL RIESGO'!B15</f>
        <v xml:space="preserve">Que por acción u omisión en la aplicación de los procedimientos y/o por uso indebido del poder se adelanten procesos de selección direccionados para favorecer a un particular          </v>
      </c>
      <c r="C30" s="256">
        <f>'VALORACIÓN DEL RIESGO'!Y32</f>
        <v>3</v>
      </c>
      <c r="D30" s="247">
        <f>'VALORACIÓN DEL RIESGO'!Y33</f>
        <v>11</v>
      </c>
      <c r="E30" s="248">
        <f>C30*D30</f>
        <v>33</v>
      </c>
      <c r="F30" s="501">
        <v>1</v>
      </c>
      <c r="G30" s="502" t="s">
        <v>371</v>
      </c>
      <c r="H30" s="502">
        <v>15</v>
      </c>
      <c r="I30" s="503">
        <v>15</v>
      </c>
      <c r="J30" s="503">
        <v>15</v>
      </c>
      <c r="K30" s="503">
        <v>15</v>
      </c>
      <c r="L30" s="503">
        <v>15</v>
      </c>
      <c r="M30" s="503">
        <v>15</v>
      </c>
      <c r="N30" s="503">
        <v>10</v>
      </c>
      <c r="O30" s="505">
        <f t="shared" ref="O30" si="12">SUM(H30:N30)</f>
        <v>100</v>
      </c>
      <c r="P30" s="505" t="str">
        <f t="shared" ref="P30" si="13">+IF(AND(O30&lt;=100,O30&gt;=96),"FUERTE",IF(AND(O30&lt;=95,O30&gt;=86),"MODERADO",IF(AND(O30&lt;=85,O30&gt;=0),"DEBIL","-")))</f>
        <v>FUERTE</v>
      </c>
      <c r="Q30" s="507" t="s">
        <v>189</v>
      </c>
      <c r="R30" s="507" t="str">
        <f t="shared" ref="R30" si="14">+IF(Q30="El control se ejecuta de manera consistente por parte del responsable.","FUERTE",IF(Q30="El control se ejecuta algunas veces por parte del responsable.","MODERADO",IF(Q30="El control no se ejecuta por parte del responsable.","DEBIL","-")))</f>
        <v>FUERTE</v>
      </c>
      <c r="S30" s="505" t="str">
        <f t="shared" ref="S30" si="15">IFERROR(IF((IF(Q30="El control se ejecuta de manera consistente por parte del responsable.",1,IF(Q30="El control se ejecuta algunas veces por parte del responsable.",0.5,IF(Q30="El control no se ejecuta por parte del responsable.",0,"-")))+IF(AND(O30&lt;=100,O30&gt;=96),1,IF(AND(O30&lt;=95,O30&gt;=86),0.5,IF(AND(O30&lt;=85,O30&gt;=0),0,"-"))))=2,"FUERTE",IF((IF(Q30="El control se ejecuta de manera consistente por parte del responsable.",1,IF(Q30="El control se ejecuta algunas veces por parte del responsable.",0.5,IF(Q30="El control no se ejecuta por parte del responsable.",0,"-")))+IF(AND(O30&lt;=100,O30&gt;=96),1,IF(AND(O30&lt;=95,O30&gt;=86),0.5,IF(AND(O30&lt;=85,O30&gt;=0),0,"-"))))=1.5,"MODERADO",IF(AND((IF(Q30="El control se ejecuta de manera consistente por parte del responsable.",1,IF(Q30="El control se ejecuta algunas veces por parte del responsable.",0.5,IF(Q30="El control no se ejecuta por parte del responsable.",0,"-"))))=0.5,(IF(AND(O30&lt;=100,O30&gt;=96),1,IF(AND(O30&lt;=95,O30&gt;=86),0.5,IF(AND(O30&lt;=85,O30&gt;=0),0,"-"))))=0.5),"MODERADO",IF((IF(Q30="El control se ejecuta de manera consistente por parte del responsable.",1,IF(Q30="El control se ejecuta algunas veces por parte del responsable.",0.5,IF(Q30="El control no se ejecuta por parte del responsable.",0,"-")))+IF(AND(O30&lt;=100,O30&gt;=96),1,IF(AND(O30&lt;=95,O30&gt;=86),0.5,IF(AND(O30&lt;=85,O30&gt;=0),0,"-"))))&lt;=1,"DEBIL","-")))),"-")</f>
        <v>FUERTE</v>
      </c>
      <c r="T30" s="505">
        <f t="shared" ref="T30" si="16">+IF(S30="FUERTE",100,IF(S30="MODERADO",50,IF(S30="DEBIL",0,"-")))</f>
        <v>100</v>
      </c>
      <c r="U30" s="505" t="str">
        <f t="shared" ref="U30" si="17">+IF(S30="FUERTE","NO","SI")</f>
        <v>NO</v>
      </c>
      <c r="V30" s="499" t="str">
        <f>IFERROR(IF(AVERAGE(T30:T31)=100,"FUERTE",IF(AVERAGE(T30:T31)&gt;=50,"MODERADO","DEBIL")),"-")</f>
        <v>FUERTE</v>
      </c>
      <c r="W30" s="499" t="s">
        <v>200</v>
      </c>
      <c r="X30" s="499" t="s">
        <v>201</v>
      </c>
      <c r="Y30" s="499" t="str">
        <f ca="1">IFERROR(IF(W30="No disminuye",0,IF(_xlfn.CONCAT(V30,W30)="MODERADODirectamente",-1,IF(_xlfn.CONCAT(V30,W30)="FUERTEDirectamente",-2,"-"))),"-")</f>
        <v>-</v>
      </c>
      <c r="Z30" s="499">
        <f>IFERROR(IF(X30="No disminuye",0,IF(_xlfn.CONCAT(V30,X30)="FUERTEDirectamente",-2,IF(_xlfn.CONCAT(V30,X30)="MODERADODirectamente",-1,IF(_xlfn.CONCAT(V30,X30)="FUERTEIndirectamente",-1,"0")))),"-")</f>
        <v>0</v>
      </c>
      <c r="AA30" s="112">
        <f>IF(COUNTA(#REF!)=2,"Seleccione una opcion P o I",IF(ISNUMBER(O30),LOOKUP(O30,DB!$F$74:$G$76,DB!$H$74:$H$76),""))</f>
        <v>-2</v>
      </c>
      <c r="AB30" s="500">
        <f ca="1">IFERROR(IF(C30+MIN(Y30:Y31)&lt;1,1,C30+MIN(Y30:Y31)),"")</f>
        <v>3</v>
      </c>
      <c r="AC30" s="500">
        <f ca="1">IFERROR(IF(D30+Z30=0,$D30,IF(D30+Z30&lt;0,'VALORACIÓN DEL RIESGO'!$L$15,IF(ISNUMBER(OFFSET(OFFSET('VALORACIÓN DEL RIESGO'!$L$14,MATCH($D30,'VALORACIÓN DEL RIESGO'!$L$15:$L$18,0),0),$Z30,0)),OFFSET(OFFSET('VALORACIÓN DEL RIESGO'!$L$14,MATCH($D30,'VALORACIÓN DEL RIESGO'!$L$15:$L$18,0),0),$Z30,0),'VALORACIÓN DEL RIESGO'!$L$15))),$D30)</f>
        <v>11</v>
      </c>
      <c r="AD30" s="500">
        <f ca="1">IFERROR(+AC30*AB30,)</f>
        <v>33</v>
      </c>
      <c r="AE30" s="500" t="str">
        <f ca="1">IFERROR(VLOOKUP(AD30,DB!$B$37:$D$61,2,FALSE),"")</f>
        <v>Riesgo Alto (Z-9)</v>
      </c>
      <c r="AF30" s="113"/>
      <c r="AG30" s="113"/>
      <c r="AH30" s="491" t="s">
        <v>99</v>
      </c>
      <c r="AI30" s="491" t="s">
        <v>336</v>
      </c>
      <c r="AJ30" s="491" t="s">
        <v>354</v>
      </c>
      <c r="AK30" s="491" t="s">
        <v>352</v>
      </c>
      <c r="AL30" s="493">
        <v>44197</v>
      </c>
      <c r="AM30" s="493">
        <v>44561</v>
      </c>
      <c r="AN30" s="493" t="s">
        <v>270</v>
      </c>
      <c r="AO30" s="494" t="s">
        <v>273</v>
      </c>
      <c r="AP30" s="509" t="s">
        <v>273</v>
      </c>
      <c r="AQ30" s="510"/>
    </row>
    <row r="31" spans="1:43" ht="161.25" customHeight="1" x14ac:dyDescent="0.25">
      <c r="A31" s="511"/>
      <c r="B31" s="512"/>
      <c r="C31" s="256" t="str">
        <f>'VALORACIÓN DEL RIESGO'!Z32</f>
        <v xml:space="preserve">Posible </v>
      </c>
      <c r="D31" s="256" t="str">
        <f>'VALORACIÓN DEL RIESGO'!Z33</f>
        <v>Mayor</v>
      </c>
      <c r="E31" s="251" t="str">
        <f>'VALORACIÓN DEL RIESGO'!$AB$32</f>
        <v>Riesgo Alto (Z-9)</v>
      </c>
      <c r="F31" s="501"/>
      <c r="G31" s="490"/>
      <c r="H31" s="490"/>
      <c r="I31" s="504"/>
      <c r="J31" s="504"/>
      <c r="K31" s="504"/>
      <c r="L31" s="504"/>
      <c r="M31" s="504"/>
      <c r="N31" s="504"/>
      <c r="O31" s="506"/>
      <c r="P31" s="506"/>
      <c r="Q31" s="508"/>
      <c r="R31" s="508"/>
      <c r="S31" s="506"/>
      <c r="T31" s="506"/>
      <c r="U31" s="506"/>
      <c r="V31" s="499"/>
      <c r="W31" s="499"/>
      <c r="X31" s="499"/>
      <c r="Y31" s="499"/>
      <c r="Z31" s="499"/>
      <c r="AA31" s="112"/>
      <c r="AB31" s="500"/>
      <c r="AC31" s="500" t="str">
        <f ca="1">IFERROR(IF(D31+Z31=0,$D31,IF(D31+Z31&lt;0,'VALORACIÓN DEL RIESGO'!$L$15,IF(ISNUMBER(OFFSET(OFFSET('VALORACIÓN DEL RIESGO'!$L$14,MATCH($D31,'VALORACIÓN DEL RIESGO'!$L$15:$L$18,0),0),$Z31,0)),OFFSET(OFFSET('VALORACIÓN DEL RIESGO'!$L$14,MATCH($D31,'VALORACIÓN DEL RIESGO'!$L$15:$L$18,0),0),$Z31,0),'VALORACIÓN DEL RIESGO'!$L$15))),$D31)</f>
        <v>Mayor</v>
      </c>
      <c r="AD31" s="500"/>
      <c r="AE31" s="500"/>
      <c r="AF31" s="113"/>
      <c r="AG31" s="113"/>
      <c r="AH31" s="491"/>
      <c r="AI31" s="491"/>
      <c r="AJ31" s="491"/>
      <c r="AK31" s="491"/>
      <c r="AL31" s="493"/>
      <c r="AM31" s="493"/>
      <c r="AN31" s="493"/>
      <c r="AO31" s="490"/>
      <c r="AP31" s="497"/>
      <c r="AQ31" s="498"/>
    </row>
    <row r="32" spans="1:43" ht="96.75" customHeight="1" x14ac:dyDescent="0.25">
      <c r="A32" s="511">
        <v>6</v>
      </c>
      <c r="B32" s="512" t="str">
        <f>'IDENTIFICACIÓN DEL RIESGO'!B16</f>
        <v xml:space="preserve"> Influencia del profesional por dadivas</v>
      </c>
      <c r="C32" s="256">
        <f>'VALORACIÓN DEL RIESGO'!Y34</f>
        <v>3</v>
      </c>
      <c r="D32" s="247">
        <f>'VALORACIÓN DEL RIESGO'!Y35</f>
        <v>11</v>
      </c>
      <c r="E32" s="248">
        <f>C32*D32</f>
        <v>33</v>
      </c>
      <c r="F32" s="501">
        <v>1</v>
      </c>
      <c r="G32" s="502" t="s">
        <v>372</v>
      </c>
      <c r="H32" s="502">
        <v>15</v>
      </c>
      <c r="I32" s="503">
        <v>15</v>
      </c>
      <c r="J32" s="503">
        <v>15</v>
      </c>
      <c r="K32" s="503">
        <v>15</v>
      </c>
      <c r="L32" s="503">
        <v>15</v>
      </c>
      <c r="M32" s="503">
        <v>15</v>
      </c>
      <c r="N32" s="503">
        <v>10</v>
      </c>
      <c r="O32" s="505">
        <f t="shared" ref="O32" si="18">SUM(H32:N32)</f>
        <v>100</v>
      </c>
      <c r="P32" s="505" t="str">
        <f t="shared" ref="P32" si="19">+IF(AND(O32&lt;=100,O32&gt;=96),"FUERTE",IF(AND(O32&lt;=95,O32&gt;=86),"MODERADO",IF(AND(O32&lt;=85,O32&gt;=0),"DEBIL","-")))</f>
        <v>FUERTE</v>
      </c>
      <c r="Q32" s="507" t="s">
        <v>189</v>
      </c>
      <c r="R32" s="507" t="str">
        <f t="shared" ref="R32" si="20">+IF(Q32="El control se ejecuta de manera consistente por parte del responsable.","FUERTE",IF(Q32="El control se ejecuta algunas veces por parte del responsable.","MODERADO",IF(Q32="El control no se ejecuta por parte del responsable.","DEBIL","-")))</f>
        <v>FUERTE</v>
      </c>
      <c r="S32" s="505" t="str">
        <f t="shared" ref="S32" si="21">IFERROR(IF((IF(Q32="El control se ejecuta de manera consistente por parte del responsable.",1,IF(Q32="El control se ejecuta algunas veces por parte del responsable.",0.5,IF(Q32="El control no se ejecuta por parte del responsable.",0,"-")))+IF(AND(O32&lt;=100,O32&gt;=96),1,IF(AND(O32&lt;=95,O32&gt;=86),0.5,IF(AND(O32&lt;=85,O32&gt;=0),0,"-"))))=2,"FUERTE",IF((IF(Q32="El control se ejecuta de manera consistente por parte del responsable.",1,IF(Q32="El control se ejecuta algunas veces por parte del responsable.",0.5,IF(Q32="El control no se ejecuta por parte del responsable.",0,"-")))+IF(AND(O32&lt;=100,O32&gt;=96),1,IF(AND(O32&lt;=95,O32&gt;=86),0.5,IF(AND(O32&lt;=85,O32&gt;=0),0,"-"))))=1.5,"MODERADO",IF(AND((IF(Q32="El control se ejecuta de manera consistente por parte del responsable.",1,IF(Q32="El control se ejecuta algunas veces por parte del responsable.",0.5,IF(Q32="El control no se ejecuta por parte del responsable.",0,"-"))))=0.5,(IF(AND(O32&lt;=100,O32&gt;=96),1,IF(AND(O32&lt;=95,O32&gt;=86),0.5,IF(AND(O32&lt;=85,O32&gt;=0),0,"-"))))=0.5),"MODERADO",IF((IF(Q32="El control se ejecuta de manera consistente por parte del responsable.",1,IF(Q32="El control se ejecuta algunas veces por parte del responsable.",0.5,IF(Q32="El control no se ejecuta por parte del responsable.",0,"-")))+IF(AND(O32&lt;=100,O32&gt;=96),1,IF(AND(O32&lt;=95,O32&gt;=86),0.5,IF(AND(O32&lt;=85,O32&gt;=0),0,"-"))))&lt;=1,"DEBIL","-")))),"-")</f>
        <v>FUERTE</v>
      </c>
      <c r="T32" s="505">
        <f t="shared" ref="T32" si="22">+IF(S32="FUERTE",100,IF(S32="MODERADO",50,IF(S32="DEBIL",0,"-")))</f>
        <v>100</v>
      </c>
      <c r="U32" s="505" t="str">
        <f t="shared" ref="U32" si="23">+IF(S32="FUERTE","NO","SI")</f>
        <v>NO</v>
      </c>
      <c r="V32" s="499" t="str">
        <f>IFERROR(IF(AVERAGE(T32:T33)=100,"FUERTE",IF(AVERAGE(T32:T33)&gt;=50,"MODERADO","DEBIL")),"-")</f>
        <v>FUERTE</v>
      </c>
      <c r="W32" s="499" t="s">
        <v>200</v>
      </c>
      <c r="X32" s="499" t="s">
        <v>201</v>
      </c>
      <c r="Y32" s="499" t="str">
        <f ca="1">IFERROR(IF(W32="No disminuye",0,IF(_xlfn.CONCAT(V32,W32)="MODERADODirectamente",-1,IF(_xlfn.CONCAT(V32,W32)="FUERTEDirectamente",-2,"-"))),"-")</f>
        <v>-</v>
      </c>
      <c r="Z32" s="499">
        <f>IFERROR(IF(X32="No disminuye",0,IF(_xlfn.CONCAT(V32,X32)="FUERTEDirectamente",-2,IF(_xlfn.CONCAT(V32,X32)="MODERADODirectamente",-1,IF(_xlfn.CONCAT(V32,X32)="FUERTEIndirectamente",-1,"0")))),"-")</f>
        <v>0</v>
      </c>
      <c r="AA32" s="112">
        <f>IF(COUNTA(#REF!)=2,"Seleccione una opcion P o I",IF(ISNUMBER(O32),LOOKUP(O32,DB!$F$74:$G$76,DB!$H$74:$H$76),""))</f>
        <v>-2</v>
      </c>
      <c r="AB32" s="500">
        <f ca="1">IFERROR(IF(C32+MIN(Y32:Y33)&lt;1,1,C32+MIN(Y32:Y33)),"")</f>
        <v>3</v>
      </c>
      <c r="AC32" s="500">
        <f ca="1">IFERROR(IF(D32+Z32=0,$D32,IF(D32+Z32&lt;0,'VALORACIÓN DEL RIESGO'!$L$15,IF(ISNUMBER(OFFSET(OFFSET('VALORACIÓN DEL RIESGO'!$L$14,MATCH($D32,'VALORACIÓN DEL RIESGO'!$L$15:$L$18,0),0),$Z32,0)),OFFSET(OFFSET('VALORACIÓN DEL RIESGO'!$L$14,MATCH($D32,'VALORACIÓN DEL RIESGO'!$L$15:$L$18,0),0),$Z32,0),'VALORACIÓN DEL RIESGO'!$L$15))),$D32)</f>
        <v>11</v>
      </c>
      <c r="AD32" s="500">
        <f ca="1">IFERROR(+AC32*AB32,)</f>
        <v>33</v>
      </c>
      <c r="AE32" s="500" t="str">
        <f ca="1">IFERROR(VLOOKUP(AD32,DB!$B$37:$D$61,2,FALSE),"")</f>
        <v>Riesgo Alto (Z-9)</v>
      </c>
      <c r="AF32" s="113"/>
      <c r="AG32" s="113"/>
      <c r="AH32" s="491" t="s">
        <v>99</v>
      </c>
      <c r="AI32" s="490" t="s">
        <v>337</v>
      </c>
      <c r="AJ32" s="490" t="s">
        <v>355</v>
      </c>
      <c r="AK32" s="490" t="s">
        <v>353</v>
      </c>
      <c r="AL32" s="492">
        <v>44197</v>
      </c>
      <c r="AM32" s="492">
        <v>44561</v>
      </c>
      <c r="AN32" s="492" t="s">
        <v>270</v>
      </c>
      <c r="AO32" s="494" t="s">
        <v>273</v>
      </c>
      <c r="AP32" s="509" t="s">
        <v>273</v>
      </c>
      <c r="AQ32" s="510"/>
    </row>
    <row r="33" spans="1:43" ht="96.75" customHeight="1" x14ac:dyDescent="0.25">
      <c r="A33" s="511"/>
      <c r="B33" s="512"/>
      <c r="C33" s="256" t="str">
        <f>'VALORACIÓN DEL RIESGO'!Z34</f>
        <v xml:space="preserve">Posible </v>
      </c>
      <c r="D33" s="256" t="str">
        <f>'VALORACIÓN DEL RIESGO'!Z35</f>
        <v>Mayor</v>
      </c>
      <c r="E33" s="251" t="str">
        <f>'VALORACIÓN DEL RIESGO'!$AB$34</f>
        <v>Riesgo Alto (Z-9)</v>
      </c>
      <c r="F33" s="501"/>
      <c r="G33" s="490"/>
      <c r="H33" s="490"/>
      <c r="I33" s="504"/>
      <c r="J33" s="504"/>
      <c r="K33" s="504"/>
      <c r="L33" s="504"/>
      <c r="M33" s="504"/>
      <c r="N33" s="504"/>
      <c r="O33" s="506"/>
      <c r="P33" s="506"/>
      <c r="Q33" s="508"/>
      <c r="R33" s="508"/>
      <c r="S33" s="506"/>
      <c r="T33" s="506"/>
      <c r="U33" s="506"/>
      <c r="V33" s="499"/>
      <c r="W33" s="499"/>
      <c r="X33" s="499"/>
      <c r="Y33" s="499"/>
      <c r="Z33" s="499"/>
      <c r="AA33" s="112"/>
      <c r="AB33" s="500"/>
      <c r="AC33" s="500" t="str">
        <f ca="1">IFERROR(IF(D33+Z33=0,$D33,IF(D33+Z33&lt;0,'VALORACIÓN DEL RIESGO'!$L$15,IF(ISNUMBER(OFFSET(OFFSET('VALORACIÓN DEL RIESGO'!$L$14,MATCH($D33,'VALORACIÓN DEL RIESGO'!$L$15:$L$18,0),0),$Z33,0)),OFFSET(OFFSET('VALORACIÓN DEL RIESGO'!$L$14,MATCH($D33,'VALORACIÓN DEL RIESGO'!$L$15:$L$18,0),0),$Z33,0),'VALORACIÓN DEL RIESGO'!$L$15))),$D33)</f>
        <v>Mayor</v>
      </c>
      <c r="AD33" s="500"/>
      <c r="AE33" s="500"/>
      <c r="AF33" s="113"/>
      <c r="AG33" s="113"/>
      <c r="AH33" s="491"/>
      <c r="AI33" s="491"/>
      <c r="AJ33" s="491"/>
      <c r="AK33" s="491"/>
      <c r="AL33" s="493"/>
      <c r="AM33" s="493"/>
      <c r="AN33" s="493"/>
      <c r="AO33" s="490"/>
      <c r="AP33" s="497"/>
      <c r="AQ33" s="498"/>
    </row>
    <row r="34" spans="1:43" ht="85.5" customHeight="1" x14ac:dyDescent="0.25">
      <c r="A34" s="511">
        <v>7</v>
      </c>
      <c r="B34" s="513" t="str">
        <f>'IDENTIFICACIÓN DEL RIESGO'!B17</f>
        <v>Inadecuada elaboración de los documentos previos, tales como estudios previos, pliegos de condiciones, análisis del sector y estudio del mercado</v>
      </c>
      <c r="C34" s="256">
        <f>'VALORACIÓN DEL RIESGO'!Y36</f>
        <v>4</v>
      </c>
      <c r="D34" s="247">
        <f>'VALORACIÓN DEL RIESGO'!Y37</f>
        <v>11</v>
      </c>
      <c r="E34" s="248">
        <f>C34*D34</f>
        <v>44</v>
      </c>
      <c r="F34" s="501">
        <v>1</v>
      </c>
      <c r="G34" s="502" t="s">
        <v>339</v>
      </c>
      <c r="H34" s="502">
        <v>15</v>
      </c>
      <c r="I34" s="503">
        <v>15</v>
      </c>
      <c r="J34" s="503">
        <v>15</v>
      </c>
      <c r="K34" s="503">
        <v>15</v>
      </c>
      <c r="L34" s="503">
        <v>15</v>
      </c>
      <c r="M34" s="503">
        <v>15</v>
      </c>
      <c r="N34" s="503">
        <v>10</v>
      </c>
      <c r="O34" s="505">
        <f t="shared" ref="O34" si="24">SUM(H34:N34)</f>
        <v>100</v>
      </c>
      <c r="P34" s="505" t="str">
        <f t="shared" ref="P34" si="25">+IF(AND(O34&lt;=100,O34&gt;=96),"FUERTE",IF(AND(O34&lt;=95,O34&gt;=86),"MODERADO",IF(AND(O34&lt;=85,O34&gt;=0),"DEBIL","-")))</f>
        <v>FUERTE</v>
      </c>
      <c r="Q34" s="507" t="s">
        <v>189</v>
      </c>
      <c r="R34" s="507" t="str">
        <f t="shared" ref="R34" si="26">+IF(Q34="El control se ejecuta de manera consistente por parte del responsable.","FUERTE",IF(Q34="El control se ejecuta algunas veces por parte del responsable.","MODERADO",IF(Q34="El control no se ejecuta por parte del responsable.","DEBIL","-")))</f>
        <v>FUERTE</v>
      </c>
      <c r="S34" s="505" t="str">
        <f t="shared" ref="S34" si="27">IFERROR(IF((IF(Q34="El control se ejecuta de manera consistente por parte del responsable.",1,IF(Q34="El control se ejecuta algunas veces por parte del responsable.",0.5,IF(Q34="El control no se ejecuta por parte del responsable.",0,"-")))+IF(AND(O34&lt;=100,O34&gt;=96),1,IF(AND(O34&lt;=95,O34&gt;=86),0.5,IF(AND(O34&lt;=85,O34&gt;=0),0,"-"))))=2,"FUERTE",IF((IF(Q34="El control se ejecuta de manera consistente por parte del responsable.",1,IF(Q34="El control se ejecuta algunas veces por parte del responsable.",0.5,IF(Q34="El control no se ejecuta por parte del responsable.",0,"-")))+IF(AND(O34&lt;=100,O34&gt;=96),1,IF(AND(O34&lt;=95,O34&gt;=86),0.5,IF(AND(O34&lt;=85,O34&gt;=0),0,"-"))))=1.5,"MODERADO",IF(AND((IF(Q34="El control se ejecuta de manera consistente por parte del responsable.",1,IF(Q34="El control se ejecuta algunas veces por parte del responsable.",0.5,IF(Q34="El control no se ejecuta por parte del responsable.",0,"-"))))=0.5,(IF(AND(O34&lt;=100,O34&gt;=96),1,IF(AND(O34&lt;=95,O34&gt;=86),0.5,IF(AND(O34&lt;=85,O34&gt;=0),0,"-"))))=0.5),"MODERADO",IF((IF(Q34="El control se ejecuta de manera consistente por parte del responsable.",1,IF(Q34="El control se ejecuta algunas veces por parte del responsable.",0.5,IF(Q34="El control no se ejecuta por parte del responsable.",0,"-")))+IF(AND(O34&lt;=100,O34&gt;=96),1,IF(AND(O34&lt;=95,O34&gt;=86),0.5,IF(AND(O34&lt;=85,O34&gt;=0),0,"-"))))&lt;=1,"DEBIL","-")))),"-")</f>
        <v>FUERTE</v>
      </c>
      <c r="T34" s="505">
        <f t="shared" ref="T34" si="28">+IF(S34="FUERTE",100,IF(S34="MODERADO",50,IF(S34="DEBIL",0,"-")))</f>
        <v>100</v>
      </c>
      <c r="U34" s="505" t="str">
        <f t="shared" ref="U34" si="29">+IF(S34="FUERTE","NO","SI")</f>
        <v>NO</v>
      </c>
      <c r="V34" s="499" t="str">
        <f>IFERROR(IF(AVERAGE(T34:T35)=100,"FUERTE",IF(AVERAGE(T34:T35)&gt;=50,"MODERADO","DEBIL")),"-")</f>
        <v>FUERTE</v>
      </c>
      <c r="W34" s="499" t="s">
        <v>200</v>
      </c>
      <c r="X34" s="499" t="s">
        <v>201</v>
      </c>
      <c r="Y34" s="499" t="str">
        <f ca="1">IFERROR(IF(W34="No disminuye",0,IF(_xlfn.CONCAT(V34,W34)="MODERADODirectamente",-1,IF(_xlfn.CONCAT(V34,W34)="FUERTEDirectamente",-2,"-"))),"-")</f>
        <v>-</v>
      </c>
      <c r="Z34" s="499">
        <f>IFERROR(IF(X34="No disminuye",0,IF(_xlfn.CONCAT(V34,X34)="FUERTEDirectamente",-2,IF(_xlfn.CONCAT(V34,X34)="MODERADODirectamente",-1,IF(_xlfn.CONCAT(V34,X34)="FUERTEIndirectamente",-1,"0")))),"-")</f>
        <v>0</v>
      </c>
      <c r="AA34" s="112">
        <f>IF(COUNTA(#REF!)=2,"Seleccione una opcion P o I",IF(ISNUMBER(O34),LOOKUP(O34,DB!$F$74:$G$76,DB!$H$74:$H$76),""))</f>
        <v>-2</v>
      </c>
      <c r="AB34" s="500">
        <f ca="1">IFERROR(IF(C34+MIN(Y34:Y35)&lt;1,1,C34+MIN(Y34:Y35)),"")</f>
        <v>4</v>
      </c>
      <c r="AC34" s="500">
        <f ca="1">IFERROR(IF(D34+Z34=0,$D34,IF(D34+Z34&lt;0,'VALORACIÓN DEL RIESGO'!$L$15,IF(ISNUMBER(OFFSET(OFFSET('VALORACIÓN DEL RIESGO'!$L$14,MATCH($D34,'VALORACIÓN DEL RIESGO'!$L$15:$L$18,0),0),$Z34,0)),OFFSET(OFFSET('VALORACIÓN DEL RIESGO'!$L$14,MATCH($D34,'VALORACIÓN DEL RIESGO'!$L$15:$L$18,0),0),$Z34,0),'VALORACIÓN DEL RIESGO'!$L$15))),$D34)</f>
        <v>11</v>
      </c>
      <c r="AD34" s="500">
        <f ca="1">IFERROR(+AC34*AB34,)</f>
        <v>44</v>
      </c>
      <c r="AE34" s="500" t="str">
        <f ca="1">IFERROR(VLOOKUP(AD34,DB!$B$37:$D$61,2,FALSE),"")</f>
        <v>Riesgo Alto (Z-10)</v>
      </c>
      <c r="AF34" s="113"/>
      <c r="AG34" s="113"/>
      <c r="AH34" s="491" t="s">
        <v>99</v>
      </c>
      <c r="AI34" s="490" t="s">
        <v>338</v>
      </c>
      <c r="AJ34" s="490" t="s">
        <v>354</v>
      </c>
      <c r="AK34" s="490" t="s">
        <v>354</v>
      </c>
      <c r="AL34" s="492">
        <v>44197</v>
      </c>
      <c r="AM34" s="492">
        <v>44561</v>
      </c>
      <c r="AN34" s="492" t="s">
        <v>270</v>
      </c>
      <c r="AO34" s="494" t="s">
        <v>340</v>
      </c>
      <c r="AP34" s="495" t="s">
        <v>274</v>
      </c>
      <c r="AQ34" s="496"/>
    </row>
    <row r="35" spans="1:43" ht="85.5" customHeight="1" x14ac:dyDescent="0.25">
      <c r="A35" s="511"/>
      <c r="B35" s="514"/>
      <c r="C35" s="256" t="str">
        <f>'VALORACIÓN DEL RIESGO'!Z36</f>
        <v xml:space="preserve">Probable </v>
      </c>
      <c r="D35" s="256" t="str">
        <f>'VALORACIÓN DEL RIESGO'!Z37</f>
        <v>Mayor</v>
      </c>
      <c r="E35" s="251" t="str">
        <f>'VALORACIÓN DEL RIESGO'!$AB$36</f>
        <v>Riesgo Alto (Z-10)</v>
      </c>
      <c r="F35" s="501"/>
      <c r="G35" s="490"/>
      <c r="H35" s="490"/>
      <c r="I35" s="504"/>
      <c r="J35" s="504"/>
      <c r="K35" s="504"/>
      <c r="L35" s="504"/>
      <c r="M35" s="504"/>
      <c r="N35" s="504"/>
      <c r="O35" s="506"/>
      <c r="P35" s="506"/>
      <c r="Q35" s="508"/>
      <c r="R35" s="508"/>
      <c r="S35" s="506"/>
      <c r="T35" s="506"/>
      <c r="U35" s="506"/>
      <c r="V35" s="499"/>
      <c r="W35" s="499"/>
      <c r="X35" s="499"/>
      <c r="Y35" s="499"/>
      <c r="Z35" s="499"/>
      <c r="AA35" s="112"/>
      <c r="AB35" s="500"/>
      <c r="AC35" s="500" t="str">
        <f ca="1">IFERROR(IF(D35+Z35=0,$D35,IF(D35+Z35&lt;0,'VALORACIÓN DEL RIESGO'!$L$15,IF(ISNUMBER(OFFSET(OFFSET('VALORACIÓN DEL RIESGO'!$L$14,MATCH($D35,'VALORACIÓN DEL RIESGO'!$L$15:$L$18,0),0),$Z35,0)),OFFSET(OFFSET('VALORACIÓN DEL RIESGO'!$L$14,MATCH($D35,'VALORACIÓN DEL RIESGO'!$L$15:$L$18,0),0),$Z35,0),'VALORACIÓN DEL RIESGO'!$L$15))),$D35)</f>
        <v>Mayor</v>
      </c>
      <c r="AD35" s="500"/>
      <c r="AE35" s="500"/>
      <c r="AF35" s="113"/>
      <c r="AG35" s="113"/>
      <c r="AH35" s="491"/>
      <c r="AI35" s="491"/>
      <c r="AJ35" s="491"/>
      <c r="AK35" s="491"/>
      <c r="AL35" s="493"/>
      <c r="AM35" s="493"/>
      <c r="AN35" s="493"/>
      <c r="AO35" s="490"/>
      <c r="AP35" s="497"/>
      <c r="AQ35" s="498"/>
    </row>
    <row r="36" spans="1:43" ht="80.25" customHeight="1" x14ac:dyDescent="0.25">
      <c r="A36" s="511">
        <v>8</v>
      </c>
      <c r="B36" s="513" t="str">
        <f>'IDENTIFICACIÓN DEL RIESGO'!B18</f>
        <v>Incumplimiento de especificaciones técnicas</v>
      </c>
      <c r="C36" s="256">
        <f>'VALORACIÓN DEL RIESGO'!Y38</f>
        <v>3</v>
      </c>
      <c r="D36" s="247">
        <f>'VALORACIÓN DEL RIESGO'!Y39</f>
        <v>11</v>
      </c>
      <c r="E36" s="248">
        <f>C36*D36</f>
        <v>33</v>
      </c>
      <c r="F36" s="501">
        <v>1</v>
      </c>
      <c r="G36" s="502" t="s">
        <v>373</v>
      </c>
      <c r="H36" s="502">
        <v>15</v>
      </c>
      <c r="I36" s="503">
        <v>15</v>
      </c>
      <c r="J36" s="503">
        <v>15</v>
      </c>
      <c r="K36" s="503">
        <v>15</v>
      </c>
      <c r="L36" s="503">
        <v>15</v>
      </c>
      <c r="M36" s="503">
        <v>15</v>
      </c>
      <c r="N36" s="503">
        <v>10</v>
      </c>
      <c r="O36" s="505">
        <f t="shared" ref="O36" si="30">SUM(H36:N36)</f>
        <v>100</v>
      </c>
      <c r="P36" s="505" t="str">
        <f t="shared" ref="P36" si="31">+IF(AND(O36&lt;=100,O36&gt;=96),"FUERTE",IF(AND(O36&lt;=95,O36&gt;=86),"MODERADO",IF(AND(O36&lt;=85,O36&gt;=0),"DEBIL","-")))</f>
        <v>FUERTE</v>
      </c>
      <c r="Q36" s="507" t="s">
        <v>189</v>
      </c>
      <c r="R36" s="507" t="str">
        <f t="shared" ref="R36" si="32">+IF(Q36="El control se ejecuta de manera consistente por parte del responsable.","FUERTE",IF(Q36="El control se ejecuta algunas veces por parte del responsable.","MODERADO",IF(Q36="El control no se ejecuta por parte del responsable.","DEBIL","-")))</f>
        <v>FUERTE</v>
      </c>
      <c r="S36" s="505" t="str">
        <f t="shared" ref="S36" si="33">IFERROR(IF((IF(Q36="El control se ejecuta de manera consistente por parte del responsable.",1,IF(Q36="El control se ejecuta algunas veces por parte del responsable.",0.5,IF(Q36="El control no se ejecuta por parte del responsable.",0,"-")))+IF(AND(O36&lt;=100,O36&gt;=96),1,IF(AND(O36&lt;=95,O36&gt;=86),0.5,IF(AND(O36&lt;=85,O36&gt;=0),0,"-"))))=2,"FUERTE",IF((IF(Q36="El control se ejecuta de manera consistente por parte del responsable.",1,IF(Q36="El control se ejecuta algunas veces por parte del responsable.",0.5,IF(Q36="El control no se ejecuta por parte del responsable.",0,"-")))+IF(AND(O36&lt;=100,O36&gt;=96),1,IF(AND(O36&lt;=95,O36&gt;=86),0.5,IF(AND(O36&lt;=85,O36&gt;=0),0,"-"))))=1.5,"MODERADO",IF(AND((IF(Q36="El control se ejecuta de manera consistente por parte del responsable.",1,IF(Q36="El control se ejecuta algunas veces por parte del responsable.",0.5,IF(Q36="El control no se ejecuta por parte del responsable.",0,"-"))))=0.5,(IF(AND(O36&lt;=100,O36&gt;=96),1,IF(AND(O36&lt;=95,O36&gt;=86),0.5,IF(AND(O36&lt;=85,O36&gt;=0),0,"-"))))=0.5),"MODERADO",IF((IF(Q36="El control se ejecuta de manera consistente por parte del responsable.",1,IF(Q36="El control se ejecuta algunas veces por parte del responsable.",0.5,IF(Q36="El control no se ejecuta por parte del responsable.",0,"-")))+IF(AND(O36&lt;=100,O36&gt;=96),1,IF(AND(O36&lt;=95,O36&gt;=86),0.5,IF(AND(O36&lt;=85,O36&gt;=0),0,"-"))))&lt;=1,"DEBIL","-")))),"-")</f>
        <v>FUERTE</v>
      </c>
      <c r="T36" s="505">
        <f t="shared" ref="T36" si="34">+IF(S36="FUERTE",100,IF(S36="MODERADO",50,IF(S36="DEBIL",0,"-")))</f>
        <v>100</v>
      </c>
      <c r="U36" s="505" t="str">
        <f t="shared" ref="U36" si="35">+IF(S36="FUERTE","NO","SI")</f>
        <v>NO</v>
      </c>
      <c r="V36" s="499" t="str">
        <f>IFERROR(IF(AVERAGE(T36:T37)=100,"FUERTE",IF(AVERAGE(T36:T37)&gt;=50,"MODERADO","DEBIL")),"-")</f>
        <v>FUERTE</v>
      </c>
      <c r="W36" s="499" t="s">
        <v>200</v>
      </c>
      <c r="X36" s="499" t="s">
        <v>201</v>
      </c>
      <c r="Y36" s="499" t="str">
        <f ca="1">IFERROR(IF(W36="No disminuye",0,IF(_xlfn.CONCAT(V36,W36)="MODERADODirectamente",-1,IF(_xlfn.CONCAT(V36,W36)="FUERTEDirectamente",-2,"-"))),"-")</f>
        <v>-</v>
      </c>
      <c r="Z36" s="499">
        <f>IFERROR(IF(X36="No disminuye",0,IF(_xlfn.CONCAT(V36,X36)="FUERTEDirectamente",-2,IF(_xlfn.CONCAT(V36,X36)="MODERADODirectamente",-1,IF(_xlfn.CONCAT(V36,X36)="FUERTEIndirectamente",-1,"0")))),"-")</f>
        <v>0</v>
      </c>
      <c r="AA36" s="112">
        <f>IF(COUNTA(#REF!)=2,"Seleccione una opcion P o I",IF(ISNUMBER(O36),LOOKUP(O36,DB!$F$74:$G$76,DB!$H$74:$H$76),""))</f>
        <v>-2</v>
      </c>
      <c r="AB36" s="500">
        <f ca="1">IFERROR(IF(C36+MIN(Y36:Y37)&lt;1,1,C36+MIN(Y36:Y37)),"")</f>
        <v>3</v>
      </c>
      <c r="AC36" s="500">
        <f ca="1">IFERROR(IF(D36+Z36=0,$D36,IF(D36+Z36&lt;0,'VALORACIÓN DEL RIESGO'!$L$15,IF(ISNUMBER(OFFSET(OFFSET('VALORACIÓN DEL RIESGO'!$L$14,MATCH($D36,'VALORACIÓN DEL RIESGO'!$L$15:$L$18,0),0),$Z36,0)),OFFSET(OFFSET('VALORACIÓN DEL RIESGO'!$L$14,MATCH($D36,'VALORACIÓN DEL RIESGO'!$L$15:$L$18,0),0),$Z36,0),'VALORACIÓN DEL RIESGO'!$L$15))),$D36)</f>
        <v>11</v>
      </c>
      <c r="AD36" s="500">
        <f ca="1">IFERROR(+AC36*AB36,)</f>
        <v>33</v>
      </c>
      <c r="AE36" s="500" t="str">
        <f ca="1">IFERROR(VLOOKUP(AD36,DB!$B$37:$D$61,2,FALSE),"")</f>
        <v>Riesgo Alto (Z-9)</v>
      </c>
      <c r="AF36" s="113"/>
      <c r="AG36" s="113"/>
      <c r="AH36" s="491" t="s">
        <v>99</v>
      </c>
      <c r="AI36" s="490" t="s">
        <v>341</v>
      </c>
      <c r="AJ36" s="490" t="s">
        <v>356</v>
      </c>
      <c r="AK36" s="490" t="s">
        <v>359</v>
      </c>
      <c r="AL36" s="492">
        <v>44197</v>
      </c>
      <c r="AM36" s="492">
        <v>44561</v>
      </c>
      <c r="AN36" s="492" t="s">
        <v>270</v>
      </c>
      <c r="AO36" s="494" t="s">
        <v>342</v>
      </c>
      <c r="AP36" s="495" t="s">
        <v>274</v>
      </c>
      <c r="AQ36" s="496"/>
    </row>
    <row r="37" spans="1:43" ht="80.25" customHeight="1" x14ac:dyDescent="0.25">
      <c r="A37" s="511"/>
      <c r="B37" s="514"/>
      <c r="C37" s="256" t="str">
        <f>'VALORACIÓN DEL RIESGO'!Z38</f>
        <v xml:space="preserve">Posible </v>
      </c>
      <c r="D37" s="256" t="str">
        <f>'VALORACIÓN DEL RIESGO'!Z39</f>
        <v>Mayor</v>
      </c>
      <c r="E37" s="251" t="str">
        <f>'VALORACIÓN DEL RIESGO'!$AB$38</f>
        <v>Riesgo Alto (Z-9)</v>
      </c>
      <c r="F37" s="501"/>
      <c r="G37" s="490"/>
      <c r="H37" s="490"/>
      <c r="I37" s="504"/>
      <c r="J37" s="504"/>
      <c r="K37" s="504"/>
      <c r="L37" s="504"/>
      <c r="M37" s="504"/>
      <c r="N37" s="504"/>
      <c r="O37" s="506"/>
      <c r="P37" s="506"/>
      <c r="Q37" s="508"/>
      <c r="R37" s="508"/>
      <c r="S37" s="506"/>
      <c r="T37" s="506"/>
      <c r="U37" s="506"/>
      <c r="V37" s="499"/>
      <c r="W37" s="499"/>
      <c r="X37" s="499"/>
      <c r="Y37" s="499"/>
      <c r="Z37" s="499"/>
      <c r="AA37" s="112"/>
      <c r="AB37" s="500"/>
      <c r="AC37" s="500" t="str">
        <f ca="1">IFERROR(IF(D37+Z37=0,$D37,IF(D37+Z37&lt;0,'VALORACIÓN DEL RIESGO'!$L$15,IF(ISNUMBER(OFFSET(OFFSET('VALORACIÓN DEL RIESGO'!$L$14,MATCH($D37,'VALORACIÓN DEL RIESGO'!$L$15:$L$18,0),0),$Z37,0)),OFFSET(OFFSET('VALORACIÓN DEL RIESGO'!$L$14,MATCH($D37,'VALORACIÓN DEL RIESGO'!$L$15:$L$18,0),0),$Z37,0),'VALORACIÓN DEL RIESGO'!$L$15))),$D37)</f>
        <v>Mayor</v>
      </c>
      <c r="AD37" s="500"/>
      <c r="AE37" s="500"/>
      <c r="AF37" s="113"/>
      <c r="AG37" s="113"/>
      <c r="AH37" s="491"/>
      <c r="AI37" s="491"/>
      <c r="AJ37" s="491"/>
      <c r="AK37" s="491"/>
      <c r="AL37" s="493"/>
      <c r="AM37" s="493"/>
      <c r="AN37" s="493"/>
      <c r="AO37" s="490"/>
      <c r="AP37" s="497"/>
      <c r="AQ37" s="498"/>
    </row>
    <row r="38" spans="1:43" ht="91.5" customHeight="1" x14ac:dyDescent="0.25">
      <c r="A38" s="511">
        <v>9</v>
      </c>
      <c r="B38" s="513" t="str">
        <f>'IDENTIFICACIÓN DEL RIESGO'!B19</f>
        <v>Recibir dadivas con el fin de realizar los pagos a los contratos sin el total de los requisitos establecidos.</v>
      </c>
      <c r="C38" s="256">
        <f>'VALORACIÓN DEL RIESGO'!Y40</f>
        <v>4</v>
      </c>
      <c r="D38" s="247">
        <f>'VALORACIÓN DEL RIESGO'!Y41</f>
        <v>13</v>
      </c>
      <c r="E38" s="248">
        <f>C38*D38</f>
        <v>52</v>
      </c>
      <c r="F38" s="501">
        <v>1</v>
      </c>
      <c r="G38" s="502" t="s">
        <v>378</v>
      </c>
      <c r="H38" s="502">
        <v>15</v>
      </c>
      <c r="I38" s="503">
        <v>15</v>
      </c>
      <c r="J38" s="503">
        <v>15</v>
      </c>
      <c r="K38" s="503">
        <v>15</v>
      </c>
      <c r="L38" s="503">
        <v>15</v>
      </c>
      <c r="M38" s="503">
        <v>15</v>
      </c>
      <c r="N38" s="503">
        <v>10</v>
      </c>
      <c r="O38" s="505">
        <f t="shared" ref="O38" si="36">SUM(H38:N38)</f>
        <v>100</v>
      </c>
      <c r="P38" s="505" t="str">
        <f t="shared" ref="P38" si="37">+IF(AND(O38&lt;=100,O38&gt;=96),"FUERTE",IF(AND(O38&lt;=95,O38&gt;=86),"MODERADO",IF(AND(O38&lt;=85,O38&gt;=0),"DEBIL","-")))</f>
        <v>FUERTE</v>
      </c>
      <c r="Q38" s="507" t="s">
        <v>189</v>
      </c>
      <c r="R38" s="507" t="str">
        <f t="shared" ref="R38" si="38">+IF(Q38="El control se ejecuta de manera consistente por parte del responsable.","FUERTE",IF(Q38="El control se ejecuta algunas veces por parte del responsable.","MODERADO",IF(Q38="El control no se ejecuta por parte del responsable.","DEBIL","-")))</f>
        <v>FUERTE</v>
      </c>
      <c r="S38" s="505" t="str">
        <f t="shared" ref="S38" si="39">IFERROR(IF((IF(Q38="El control se ejecuta de manera consistente por parte del responsable.",1,IF(Q38="El control se ejecuta algunas veces por parte del responsable.",0.5,IF(Q38="El control no se ejecuta por parte del responsable.",0,"-")))+IF(AND(O38&lt;=100,O38&gt;=96),1,IF(AND(O38&lt;=95,O38&gt;=86),0.5,IF(AND(O38&lt;=85,O38&gt;=0),0,"-"))))=2,"FUERTE",IF((IF(Q38="El control se ejecuta de manera consistente por parte del responsable.",1,IF(Q38="El control se ejecuta algunas veces por parte del responsable.",0.5,IF(Q38="El control no se ejecuta por parte del responsable.",0,"-")))+IF(AND(O38&lt;=100,O38&gt;=96),1,IF(AND(O38&lt;=95,O38&gt;=86),0.5,IF(AND(O38&lt;=85,O38&gt;=0),0,"-"))))=1.5,"MODERADO",IF(AND((IF(Q38="El control se ejecuta de manera consistente por parte del responsable.",1,IF(Q38="El control se ejecuta algunas veces por parte del responsable.",0.5,IF(Q38="El control no se ejecuta por parte del responsable.",0,"-"))))=0.5,(IF(AND(O38&lt;=100,O38&gt;=96),1,IF(AND(O38&lt;=95,O38&gt;=86),0.5,IF(AND(O38&lt;=85,O38&gt;=0),0,"-"))))=0.5),"MODERADO",IF((IF(Q38="El control se ejecuta de manera consistente por parte del responsable.",1,IF(Q38="El control se ejecuta algunas veces por parte del responsable.",0.5,IF(Q38="El control no se ejecuta por parte del responsable.",0,"-")))+IF(AND(O38&lt;=100,O38&gt;=96),1,IF(AND(O38&lt;=95,O38&gt;=86),0.5,IF(AND(O38&lt;=85,O38&gt;=0),0,"-"))))&lt;=1,"DEBIL","-")))),"-")</f>
        <v>FUERTE</v>
      </c>
      <c r="T38" s="505">
        <f t="shared" ref="T38" si="40">+IF(S38="FUERTE",100,IF(S38="MODERADO",50,IF(S38="DEBIL",0,"-")))</f>
        <v>100</v>
      </c>
      <c r="U38" s="505" t="str">
        <f t="shared" ref="U38" si="41">+IF(S38="FUERTE","NO","SI")</f>
        <v>NO</v>
      </c>
      <c r="V38" s="499" t="str">
        <f>IFERROR(IF(AVERAGE(T38:T39)=100,"FUERTE",IF(AVERAGE(T38:T39)&gt;=50,"MODERADO","DEBIL")),"-")</f>
        <v>FUERTE</v>
      </c>
      <c r="W38" s="499" t="s">
        <v>200</v>
      </c>
      <c r="X38" s="499" t="s">
        <v>201</v>
      </c>
      <c r="Y38" s="499" t="str">
        <f ca="1">IFERROR(IF(W38="No disminuye",0,IF(_xlfn.CONCAT(V38,W38)="MODERADODirectamente",-1,IF(_xlfn.CONCAT(V38,W38)="FUERTEDirectamente",-2,"-"))),"-")</f>
        <v>-</v>
      </c>
      <c r="Z38" s="499">
        <f>IFERROR(IF(X38="No disminuye",0,IF(_xlfn.CONCAT(V38,X38)="FUERTEDirectamente",-2,IF(_xlfn.CONCAT(V38,X38)="MODERADODirectamente",-1,IF(_xlfn.CONCAT(V38,X38)="FUERTEIndirectamente",-1,"0")))),"-")</f>
        <v>0</v>
      </c>
      <c r="AA38" s="112">
        <f>IF(COUNTA(#REF!)=2,"Seleccione una opcion P o I",IF(ISNUMBER(O38),LOOKUP(O38,DB!$F$74:$G$76,DB!$H$74:$H$76),""))</f>
        <v>-2</v>
      </c>
      <c r="AB38" s="500">
        <f ca="1">IFERROR(IF(C38+MIN(Y38:Y39)&lt;1,1,C38+MIN(Y38:Y39)),"")</f>
        <v>4</v>
      </c>
      <c r="AC38" s="500">
        <f ca="1">IFERROR(IF(D38+Z38=0,$D38,IF(D38+Z38&lt;0,'VALORACIÓN DEL RIESGO'!$L$15,IF(ISNUMBER(OFFSET(OFFSET('VALORACIÓN DEL RIESGO'!$L$14,MATCH($D38,'VALORACIÓN DEL RIESGO'!$L$15:$L$18,0),0),$Z38,0)),OFFSET(OFFSET('VALORACIÓN DEL RIESGO'!$L$14,MATCH($D38,'VALORACIÓN DEL RIESGO'!$L$15:$L$18,0),0),$Z38,0),'VALORACIÓN DEL RIESGO'!$L$15))),$D38)</f>
        <v>13</v>
      </c>
      <c r="AD38" s="500">
        <f ca="1">IFERROR(+AC38*AB38,)</f>
        <v>52</v>
      </c>
      <c r="AE38" s="500" t="str">
        <f ca="1">IFERROR(VLOOKUP(AD38,DB!$B$37:$D$61,2,FALSE),"")</f>
        <v>Riesgo Extremo (Z-14)</v>
      </c>
      <c r="AF38" s="113"/>
      <c r="AG38" s="113"/>
      <c r="AH38" s="491" t="s">
        <v>99</v>
      </c>
      <c r="AI38" s="490" t="s">
        <v>377</v>
      </c>
      <c r="AJ38" s="491" t="s">
        <v>358</v>
      </c>
      <c r="AK38" s="491" t="s">
        <v>358</v>
      </c>
      <c r="AL38" s="493">
        <v>44197</v>
      </c>
      <c r="AM38" s="493">
        <v>44561</v>
      </c>
      <c r="AN38" s="493" t="s">
        <v>270</v>
      </c>
      <c r="AO38" s="494" t="s">
        <v>343</v>
      </c>
      <c r="AP38" s="495" t="s">
        <v>274</v>
      </c>
      <c r="AQ38" s="496"/>
    </row>
    <row r="39" spans="1:43" ht="91.5" customHeight="1" x14ac:dyDescent="0.25">
      <c r="A39" s="511"/>
      <c r="B39" s="514"/>
      <c r="C39" s="256" t="str">
        <f>'VALORACIÓN DEL RIESGO'!Z40</f>
        <v xml:space="preserve">Probable </v>
      </c>
      <c r="D39" s="256" t="str">
        <f>'VALORACIÓN DEL RIESGO'!Z41</f>
        <v>Catastrófico</v>
      </c>
      <c r="E39" s="251" t="str">
        <f>'VALORACIÓN DEL RIESGO'!$AB$40</f>
        <v>Riesgo Extremo (Z-14)</v>
      </c>
      <c r="F39" s="501"/>
      <c r="G39" s="490"/>
      <c r="H39" s="490"/>
      <c r="I39" s="504"/>
      <c r="J39" s="504"/>
      <c r="K39" s="504"/>
      <c r="L39" s="504"/>
      <c r="M39" s="504"/>
      <c r="N39" s="504"/>
      <c r="O39" s="506"/>
      <c r="P39" s="506"/>
      <c r="Q39" s="508"/>
      <c r="R39" s="508"/>
      <c r="S39" s="506"/>
      <c r="T39" s="506"/>
      <c r="U39" s="506"/>
      <c r="V39" s="499"/>
      <c r="W39" s="499"/>
      <c r="X39" s="499"/>
      <c r="Y39" s="499"/>
      <c r="Z39" s="499"/>
      <c r="AA39" s="112"/>
      <c r="AB39" s="500"/>
      <c r="AC39" s="500" t="str">
        <f ca="1">IFERROR(IF(D39+Z39=0,$D39,IF(D39+Z39&lt;0,'VALORACIÓN DEL RIESGO'!$L$15,IF(ISNUMBER(OFFSET(OFFSET('VALORACIÓN DEL RIESGO'!$L$14,MATCH($D39,'VALORACIÓN DEL RIESGO'!$L$15:$L$18,0),0),$Z39,0)),OFFSET(OFFSET('VALORACIÓN DEL RIESGO'!$L$14,MATCH($D39,'VALORACIÓN DEL RIESGO'!$L$15:$L$18,0),0),$Z39,0),'VALORACIÓN DEL RIESGO'!$L$15))),$D39)</f>
        <v>Catastrófico</v>
      </c>
      <c r="AD39" s="500"/>
      <c r="AE39" s="500"/>
      <c r="AF39" s="113"/>
      <c r="AG39" s="113"/>
      <c r="AH39" s="491"/>
      <c r="AI39" s="491"/>
      <c r="AJ39" s="491"/>
      <c r="AK39" s="491"/>
      <c r="AL39" s="493"/>
      <c r="AM39" s="493"/>
      <c r="AN39" s="493"/>
      <c r="AO39" s="490"/>
      <c r="AP39" s="497"/>
      <c r="AQ39" s="498"/>
    </row>
    <row r="40" spans="1:43" ht="91.5" customHeight="1" x14ac:dyDescent="0.25">
      <c r="A40" s="511" t="s">
        <v>374</v>
      </c>
      <c r="B40" s="513" t="str">
        <f>'IDENTIFICACIÓN DEL RIESGO'!B20</f>
        <v>Inadecuada elaboración de los documentos previos, tales como estudios previos, pliegos de condiciones, análisis del sector y estudio del mercado</v>
      </c>
      <c r="C40" s="256">
        <f>'VALORACIÓN DEL RIESGO'!Y42</f>
        <v>4</v>
      </c>
      <c r="D40" s="247">
        <f>'VALORACIÓN DEL RIESGO'!Y43</f>
        <v>13</v>
      </c>
      <c r="E40" s="248">
        <f>C40*D40</f>
        <v>52</v>
      </c>
      <c r="F40" s="501">
        <v>1</v>
      </c>
      <c r="G40" s="502" t="s">
        <v>339</v>
      </c>
      <c r="H40" s="502">
        <v>15</v>
      </c>
      <c r="I40" s="503">
        <v>15</v>
      </c>
      <c r="J40" s="503">
        <v>15</v>
      </c>
      <c r="K40" s="503">
        <v>15</v>
      </c>
      <c r="L40" s="503">
        <v>15</v>
      </c>
      <c r="M40" s="503">
        <v>15</v>
      </c>
      <c r="N40" s="503">
        <v>10</v>
      </c>
      <c r="O40" s="505">
        <f t="shared" ref="O40" si="42">SUM(H40:N40)</f>
        <v>100</v>
      </c>
      <c r="P40" s="505" t="str">
        <f t="shared" ref="P40" si="43">+IF(AND(O40&lt;=100,O40&gt;=96),"FUERTE",IF(AND(O40&lt;=95,O40&gt;=86),"MODERADO",IF(AND(O40&lt;=85,O40&gt;=0),"DEBIL","-")))</f>
        <v>FUERTE</v>
      </c>
      <c r="Q40" s="507" t="s">
        <v>189</v>
      </c>
      <c r="R40" s="507" t="str">
        <f t="shared" ref="R40" si="44">+IF(Q40="El control se ejecuta de manera consistente por parte del responsable.","FUERTE",IF(Q40="El control se ejecuta algunas veces por parte del responsable.","MODERADO",IF(Q40="El control no se ejecuta por parte del responsable.","DEBIL","-")))</f>
        <v>FUERTE</v>
      </c>
      <c r="S40" s="505" t="str">
        <f t="shared" ref="S40" si="45">IFERROR(IF((IF(Q40="El control se ejecuta de manera consistente por parte del responsable.",1,IF(Q40="El control se ejecuta algunas veces por parte del responsable.",0.5,IF(Q40="El control no se ejecuta por parte del responsable.",0,"-")))+IF(AND(O40&lt;=100,O40&gt;=96),1,IF(AND(O40&lt;=95,O40&gt;=86),0.5,IF(AND(O40&lt;=85,O40&gt;=0),0,"-"))))=2,"FUERTE",IF((IF(Q40="El control se ejecuta de manera consistente por parte del responsable.",1,IF(Q40="El control se ejecuta algunas veces por parte del responsable.",0.5,IF(Q40="El control no se ejecuta por parte del responsable.",0,"-")))+IF(AND(O40&lt;=100,O40&gt;=96),1,IF(AND(O40&lt;=95,O40&gt;=86),0.5,IF(AND(O40&lt;=85,O40&gt;=0),0,"-"))))=1.5,"MODERADO",IF(AND((IF(Q40="El control se ejecuta de manera consistente por parte del responsable.",1,IF(Q40="El control se ejecuta algunas veces por parte del responsable.",0.5,IF(Q40="El control no se ejecuta por parte del responsable.",0,"-"))))=0.5,(IF(AND(O40&lt;=100,O40&gt;=96),1,IF(AND(O40&lt;=95,O40&gt;=86),0.5,IF(AND(O40&lt;=85,O40&gt;=0),0,"-"))))=0.5),"MODERADO",IF((IF(Q40="El control se ejecuta de manera consistente por parte del responsable.",1,IF(Q40="El control se ejecuta algunas veces por parte del responsable.",0.5,IF(Q40="El control no se ejecuta por parte del responsable.",0,"-")))+IF(AND(O40&lt;=100,O40&gt;=96),1,IF(AND(O40&lt;=95,O40&gt;=86),0.5,IF(AND(O40&lt;=85,O40&gt;=0),0,"-"))))&lt;=1,"DEBIL","-")))),"-")</f>
        <v>FUERTE</v>
      </c>
      <c r="T40" s="505">
        <f t="shared" ref="T40" si="46">+IF(S40="FUERTE",100,IF(S40="MODERADO",50,IF(S40="DEBIL",0,"-")))</f>
        <v>100</v>
      </c>
      <c r="U40" s="505" t="str">
        <f t="shared" ref="U40" si="47">+IF(S40="FUERTE","NO","SI")</f>
        <v>NO</v>
      </c>
      <c r="V40" s="499" t="str">
        <f>IFERROR(IF(AVERAGE(T40:T41)=100,"FUERTE",IF(AVERAGE(T40:T41)&gt;=50,"MODERADO","DEBIL")),"-")</f>
        <v>FUERTE</v>
      </c>
      <c r="W40" s="499" t="s">
        <v>200</v>
      </c>
      <c r="X40" s="499" t="s">
        <v>201</v>
      </c>
      <c r="Y40" s="499" t="str">
        <f ca="1">IFERROR(IF(W40="No disminuye",0,IF(_xlfn.CONCAT(V40,W40)="MODERADODirectamente",-1,IF(_xlfn.CONCAT(V40,W40)="FUERTEDirectamente",-2,"-"))),"-")</f>
        <v>-</v>
      </c>
      <c r="Z40" s="499">
        <f>IFERROR(IF(X40="No disminuye",0,IF(_xlfn.CONCAT(V40,X40)="FUERTEDirectamente",-2,IF(_xlfn.CONCAT(V40,X40)="MODERADODirectamente",-1,IF(_xlfn.CONCAT(V40,X40)="FUERTEIndirectamente",-1,"0")))),"-")</f>
        <v>0</v>
      </c>
      <c r="AA40" s="112">
        <f>IF(COUNTA(#REF!)=2,"Seleccione una opcion P o I",IF(ISNUMBER(O40),LOOKUP(O40,DB!$F$74:$G$76,DB!$H$74:$H$76),""))</f>
        <v>-2</v>
      </c>
      <c r="AB40" s="500">
        <f ca="1">IFERROR(IF(C40+MIN(Y40:Y41)&lt;1,1,C40+MIN(Y40:Y41)),"")</f>
        <v>4</v>
      </c>
      <c r="AC40" s="500">
        <f ca="1">IFERROR(IF(D40+Z40=0,$D40,IF(D40+Z40&lt;0,'VALORACIÓN DEL RIESGO'!$L$15,IF(ISNUMBER(OFFSET(OFFSET('VALORACIÓN DEL RIESGO'!$L$14,MATCH($D40,'VALORACIÓN DEL RIESGO'!$L$15:$L$18,0),0),$Z40,0)),OFFSET(OFFSET('VALORACIÓN DEL RIESGO'!$L$14,MATCH($D40,'VALORACIÓN DEL RIESGO'!$L$15:$L$18,0),0),$Z40,0),'VALORACIÓN DEL RIESGO'!$L$15))),$D40)</f>
        <v>13</v>
      </c>
      <c r="AD40" s="500">
        <f ca="1">IFERROR(+AC40*AB40,)</f>
        <v>52</v>
      </c>
      <c r="AE40" s="500" t="str">
        <f ca="1">IFERROR(VLOOKUP(AD40,DB!$B$37:$D$61,2,FALSE),"")</f>
        <v>Riesgo Extremo (Z-14)</v>
      </c>
      <c r="AF40" s="113"/>
      <c r="AG40" s="113"/>
      <c r="AH40" s="491" t="s">
        <v>99</v>
      </c>
      <c r="AI40" s="490" t="s">
        <v>338</v>
      </c>
      <c r="AJ40" s="491" t="s">
        <v>354</v>
      </c>
      <c r="AK40" s="491" t="s">
        <v>354</v>
      </c>
      <c r="AL40" s="492">
        <v>44197</v>
      </c>
      <c r="AM40" s="492">
        <v>44561</v>
      </c>
      <c r="AN40" s="492" t="s">
        <v>270</v>
      </c>
      <c r="AO40" s="494" t="s">
        <v>340</v>
      </c>
      <c r="AP40" s="495" t="s">
        <v>274</v>
      </c>
      <c r="AQ40" s="496"/>
    </row>
    <row r="41" spans="1:43" ht="91.5" customHeight="1" x14ac:dyDescent="0.25">
      <c r="A41" s="511"/>
      <c r="B41" s="514"/>
      <c r="C41" s="256" t="str">
        <f>'VALORACIÓN DEL RIESGO'!Z42</f>
        <v xml:space="preserve">Probable </v>
      </c>
      <c r="D41" s="256" t="str">
        <f>'VALORACIÓN DEL RIESGO'!Z43</f>
        <v>Catastrófico</v>
      </c>
      <c r="E41" s="251" t="str">
        <f>'VALORACIÓN DEL RIESGO'!$AB$42</f>
        <v>Riesgo Extremo (Z-14)</v>
      </c>
      <c r="F41" s="501"/>
      <c r="G41" s="490"/>
      <c r="H41" s="490"/>
      <c r="I41" s="504"/>
      <c r="J41" s="504"/>
      <c r="K41" s="504"/>
      <c r="L41" s="504"/>
      <c r="M41" s="504"/>
      <c r="N41" s="504"/>
      <c r="O41" s="506"/>
      <c r="P41" s="506"/>
      <c r="Q41" s="508"/>
      <c r="R41" s="508"/>
      <c r="S41" s="506"/>
      <c r="T41" s="506"/>
      <c r="U41" s="506"/>
      <c r="V41" s="499"/>
      <c r="W41" s="499"/>
      <c r="X41" s="499"/>
      <c r="Y41" s="499"/>
      <c r="Z41" s="499"/>
      <c r="AA41" s="112"/>
      <c r="AB41" s="500"/>
      <c r="AC41" s="500" t="str">
        <f ca="1">IFERROR(IF(D41+Z41=0,$D41,IF(D41+Z41&lt;0,'VALORACIÓN DEL RIESGO'!$L$15,IF(ISNUMBER(OFFSET(OFFSET('VALORACIÓN DEL RIESGO'!$L$14,MATCH($D41,'VALORACIÓN DEL RIESGO'!$L$15:$L$18,0),0),$Z41,0)),OFFSET(OFFSET('VALORACIÓN DEL RIESGO'!$L$14,MATCH($D41,'VALORACIÓN DEL RIESGO'!$L$15:$L$18,0),0),$Z41,0),'VALORACIÓN DEL RIESGO'!$L$15))),$D41)</f>
        <v>Catastrófico</v>
      </c>
      <c r="AD41" s="500"/>
      <c r="AE41" s="500"/>
      <c r="AF41" s="113"/>
      <c r="AG41" s="113"/>
      <c r="AH41" s="491"/>
      <c r="AI41" s="491"/>
      <c r="AJ41" s="491"/>
      <c r="AK41" s="491"/>
      <c r="AL41" s="493"/>
      <c r="AM41" s="493"/>
      <c r="AN41" s="493"/>
      <c r="AO41" s="490"/>
      <c r="AP41" s="497"/>
      <c r="AQ41" s="498"/>
    </row>
    <row r="42" spans="1:43" ht="91.5" customHeight="1" x14ac:dyDescent="0.25">
      <c r="A42" s="511">
        <v>11</v>
      </c>
      <c r="B42" s="513" t="str">
        <f>'IDENTIFICACIÓN DEL RIESGO'!B21</f>
        <v>Incumplimiento de especificaciones técnicas</v>
      </c>
      <c r="C42" s="256">
        <f>'VALORACIÓN DEL RIESGO'!Y44</f>
        <v>4</v>
      </c>
      <c r="D42" s="247">
        <f>'VALORACIÓN DEL RIESGO'!Y45</f>
        <v>13</v>
      </c>
      <c r="E42" s="248">
        <f>C42*D42</f>
        <v>52</v>
      </c>
      <c r="F42" s="501">
        <v>1</v>
      </c>
      <c r="G42" s="502" t="s">
        <v>373</v>
      </c>
      <c r="H42" s="502">
        <v>15</v>
      </c>
      <c r="I42" s="503">
        <v>15</v>
      </c>
      <c r="J42" s="503">
        <v>15</v>
      </c>
      <c r="K42" s="503">
        <v>15</v>
      </c>
      <c r="L42" s="503">
        <v>15</v>
      </c>
      <c r="M42" s="503">
        <v>15</v>
      </c>
      <c r="N42" s="503">
        <v>10</v>
      </c>
      <c r="O42" s="505">
        <f t="shared" ref="O42" si="48">SUM(H42:N42)</f>
        <v>100</v>
      </c>
      <c r="P42" s="505" t="str">
        <f t="shared" ref="P42" si="49">+IF(AND(O42&lt;=100,O42&gt;=96),"FUERTE",IF(AND(O42&lt;=95,O42&gt;=86),"MODERADO",IF(AND(O42&lt;=85,O42&gt;=0),"DEBIL","-")))</f>
        <v>FUERTE</v>
      </c>
      <c r="Q42" s="507" t="s">
        <v>189</v>
      </c>
      <c r="R42" s="507" t="str">
        <f t="shared" ref="R42" si="50">+IF(Q42="El control se ejecuta de manera consistente por parte del responsable.","FUERTE",IF(Q42="El control se ejecuta algunas veces por parte del responsable.","MODERADO",IF(Q42="El control no se ejecuta por parte del responsable.","DEBIL","-")))</f>
        <v>FUERTE</v>
      </c>
      <c r="S42" s="505" t="str">
        <f t="shared" ref="S42" si="51">IFERROR(IF((IF(Q42="El control se ejecuta de manera consistente por parte del responsable.",1,IF(Q42="El control se ejecuta algunas veces por parte del responsable.",0.5,IF(Q42="El control no se ejecuta por parte del responsable.",0,"-")))+IF(AND(O42&lt;=100,O42&gt;=96),1,IF(AND(O42&lt;=95,O42&gt;=86),0.5,IF(AND(O42&lt;=85,O42&gt;=0),0,"-"))))=2,"FUERTE",IF((IF(Q42="El control se ejecuta de manera consistente por parte del responsable.",1,IF(Q42="El control se ejecuta algunas veces por parte del responsable.",0.5,IF(Q42="El control no se ejecuta por parte del responsable.",0,"-")))+IF(AND(O42&lt;=100,O42&gt;=96),1,IF(AND(O42&lt;=95,O42&gt;=86),0.5,IF(AND(O42&lt;=85,O42&gt;=0),0,"-"))))=1.5,"MODERADO",IF(AND((IF(Q42="El control se ejecuta de manera consistente por parte del responsable.",1,IF(Q42="El control se ejecuta algunas veces por parte del responsable.",0.5,IF(Q42="El control no se ejecuta por parte del responsable.",0,"-"))))=0.5,(IF(AND(O42&lt;=100,O42&gt;=96),1,IF(AND(O42&lt;=95,O42&gt;=86),0.5,IF(AND(O42&lt;=85,O42&gt;=0),0,"-"))))=0.5),"MODERADO",IF((IF(Q42="El control se ejecuta de manera consistente por parte del responsable.",1,IF(Q42="El control se ejecuta algunas veces por parte del responsable.",0.5,IF(Q42="El control no se ejecuta por parte del responsable.",0,"-")))+IF(AND(O42&lt;=100,O42&gt;=96),1,IF(AND(O42&lt;=95,O42&gt;=86),0.5,IF(AND(O42&lt;=85,O42&gt;=0),0,"-"))))&lt;=1,"DEBIL","-")))),"-")</f>
        <v>FUERTE</v>
      </c>
      <c r="T42" s="505">
        <f t="shared" ref="T42" si="52">+IF(S42="FUERTE",100,IF(S42="MODERADO",50,IF(S42="DEBIL",0,"-")))</f>
        <v>100</v>
      </c>
      <c r="U42" s="505" t="str">
        <f t="shared" ref="U42" si="53">+IF(S42="FUERTE","NO","SI")</f>
        <v>NO</v>
      </c>
      <c r="V42" s="499" t="str">
        <f>IFERROR(IF(AVERAGE(T42:T43)=100,"FUERTE",IF(AVERAGE(T42:T43)&gt;=50,"MODERADO","DEBIL")),"-")</f>
        <v>FUERTE</v>
      </c>
      <c r="W42" s="499" t="s">
        <v>200</v>
      </c>
      <c r="X42" s="499" t="s">
        <v>201</v>
      </c>
      <c r="Y42" s="499" t="str">
        <f ca="1">IFERROR(IF(W42="No disminuye",0,IF(_xlfn.CONCAT(V42,W42)="MODERADODirectamente",-1,IF(_xlfn.CONCAT(V42,W42)="FUERTEDirectamente",-2,"-"))),"-")</f>
        <v>-</v>
      </c>
      <c r="Z42" s="499">
        <f>IFERROR(IF(X42="No disminuye",0,IF(_xlfn.CONCAT(V42,X42)="FUERTEDirectamente",-2,IF(_xlfn.CONCAT(V42,X42)="MODERADODirectamente",-1,IF(_xlfn.CONCAT(V42,X42)="FUERTEIndirectamente",-1,"0")))),"-")</f>
        <v>0</v>
      </c>
      <c r="AA42" s="112">
        <f>IF(COUNTA(#REF!)=2,"Seleccione una opcion P o I",IF(ISNUMBER(O42),LOOKUP(O42,DB!$F$74:$G$76,DB!$H$74:$H$76),""))</f>
        <v>-2</v>
      </c>
      <c r="AB42" s="500">
        <f ca="1">IFERROR(IF(C42+MIN(Y42:Y43)&lt;1,1,C42+MIN(Y42:Y43)),"")</f>
        <v>4</v>
      </c>
      <c r="AC42" s="500">
        <f ca="1">IFERROR(IF(D42+Z42=0,$D42,IF(D42+Z42&lt;0,'VALORACIÓN DEL RIESGO'!$L$15,IF(ISNUMBER(OFFSET(OFFSET('VALORACIÓN DEL RIESGO'!$L$14,MATCH($D42,'VALORACIÓN DEL RIESGO'!$L$15:$L$18,0),0),$Z42,0)),OFFSET(OFFSET('VALORACIÓN DEL RIESGO'!$L$14,MATCH($D42,'VALORACIÓN DEL RIESGO'!$L$15:$L$18,0),0),$Z42,0),'VALORACIÓN DEL RIESGO'!$L$15))),$D42)</f>
        <v>13</v>
      </c>
      <c r="AD42" s="500">
        <f ca="1">IFERROR(+AC42*AB42,)</f>
        <v>52</v>
      </c>
      <c r="AE42" s="500" t="str">
        <f ca="1">IFERROR(VLOOKUP(AD42,DB!$B$37:$D$61,2,FALSE),"")</f>
        <v>Riesgo Extremo (Z-14)</v>
      </c>
      <c r="AF42" s="113"/>
      <c r="AG42" s="113"/>
      <c r="AH42" s="491" t="s">
        <v>99</v>
      </c>
      <c r="AI42" s="490" t="s">
        <v>341</v>
      </c>
      <c r="AJ42" s="491" t="s">
        <v>354</v>
      </c>
      <c r="AK42" s="491" t="s">
        <v>354</v>
      </c>
      <c r="AL42" s="492">
        <v>44197</v>
      </c>
      <c r="AM42" s="492">
        <v>44561</v>
      </c>
      <c r="AN42" s="492" t="s">
        <v>270</v>
      </c>
      <c r="AO42" s="494" t="s">
        <v>342</v>
      </c>
      <c r="AP42" s="495" t="s">
        <v>274</v>
      </c>
      <c r="AQ42" s="496"/>
    </row>
    <row r="43" spans="1:43" ht="91.5" customHeight="1" x14ac:dyDescent="0.25">
      <c r="A43" s="511"/>
      <c r="B43" s="514"/>
      <c r="C43" s="256" t="str">
        <f>'VALORACIÓN DEL RIESGO'!Z44</f>
        <v xml:space="preserve">Probable </v>
      </c>
      <c r="D43" s="256" t="str">
        <f>'VALORACIÓN DEL RIESGO'!Z45</f>
        <v>Catastrófico</v>
      </c>
      <c r="E43" s="251" t="str">
        <f>'VALORACIÓN DEL RIESGO'!$AB$44</f>
        <v>Riesgo Extremo (Z-14)</v>
      </c>
      <c r="F43" s="501"/>
      <c r="G43" s="490"/>
      <c r="H43" s="490"/>
      <c r="I43" s="504"/>
      <c r="J43" s="504"/>
      <c r="K43" s="504"/>
      <c r="L43" s="504"/>
      <c r="M43" s="504"/>
      <c r="N43" s="504"/>
      <c r="O43" s="506"/>
      <c r="P43" s="506"/>
      <c r="Q43" s="508"/>
      <c r="R43" s="508"/>
      <c r="S43" s="506"/>
      <c r="T43" s="506"/>
      <c r="U43" s="506"/>
      <c r="V43" s="499"/>
      <c r="W43" s="499"/>
      <c r="X43" s="499"/>
      <c r="Y43" s="499"/>
      <c r="Z43" s="499"/>
      <c r="AA43" s="112"/>
      <c r="AB43" s="500"/>
      <c r="AC43" s="500" t="str">
        <f ca="1">IFERROR(IF(D43+Z43=0,$D43,IF(D43+Z43&lt;0,'VALORACIÓN DEL RIESGO'!$L$15,IF(ISNUMBER(OFFSET(OFFSET('VALORACIÓN DEL RIESGO'!$L$14,MATCH($D43,'VALORACIÓN DEL RIESGO'!$L$15:$L$18,0),0),$Z43,0)),OFFSET(OFFSET('VALORACIÓN DEL RIESGO'!$L$14,MATCH($D43,'VALORACIÓN DEL RIESGO'!$L$15:$L$18,0),0),$Z43,0),'VALORACIÓN DEL RIESGO'!$L$15))),$D43)</f>
        <v>Catastrófico</v>
      </c>
      <c r="AD43" s="500"/>
      <c r="AE43" s="500"/>
      <c r="AF43" s="113"/>
      <c r="AG43" s="113"/>
      <c r="AH43" s="491"/>
      <c r="AI43" s="491"/>
      <c r="AJ43" s="491"/>
      <c r="AK43" s="491"/>
      <c r="AL43" s="493"/>
      <c r="AM43" s="493"/>
      <c r="AN43" s="493"/>
      <c r="AO43" s="490"/>
      <c r="AP43" s="497"/>
      <c r="AQ43" s="498"/>
    </row>
    <row r="44" spans="1:43" ht="101.25" customHeight="1" x14ac:dyDescent="0.25">
      <c r="A44" s="511">
        <v>12</v>
      </c>
      <c r="B44" s="513" t="str">
        <f>'IDENTIFICACIÓN DEL RIESGO'!B22</f>
        <v>Omitir evaluaciones a procesos  para favorecer a un tercero</v>
      </c>
      <c r="C44" s="256">
        <f>'VALORACIÓN DEL RIESGO'!Y46</f>
        <v>2</v>
      </c>
      <c r="D44" s="247">
        <f>'VALORACIÓN DEL RIESGO'!Y47</f>
        <v>13</v>
      </c>
      <c r="E44" s="248">
        <f>C44*D44</f>
        <v>26</v>
      </c>
      <c r="F44" s="501">
        <v>1</v>
      </c>
      <c r="G44" s="502" t="s">
        <v>375</v>
      </c>
      <c r="H44" s="502">
        <v>15</v>
      </c>
      <c r="I44" s="503">
        <v>15</v>
      </c>
      <c r="J44" s="503">
        <v>15</v>
      </c>
      <c r="K44" s="503">
        <v>15</v>
      </c>
      <c r="L44" s="503">
        <v>15</v>
      </c>
      <c r="M44" s="503">
        <v>15</v>
      </c>
      <c r="N44" s="503">
        <v>10</v>
      </c>
      <c r="O44" s="505">
        <f t="shared" ref="O44" si="54">SUM(H44:N44)</f>
        <v>100</v>
      </c>
      <c r="P44" s="505" t="str">
        <f t="shared" ref="P44" si="55">+IF(AND(O44&lt;=100,O44&gt;=96),"FUERTE",IF(AND(O44&lt;=95,O44&gt;=86),"MODERADO",IF(AND(O44&lt;=85,O44&gt;=0),"DEBIL","-")))</f>
        <v>FUERTE</v>
      </c>
      <c r="Q44" s="507" t="s">
        <v>189</v>
      </c>
      <c r="R44" s="507" t="str">
        <f t="shared" ref="R44" si="56">+IF(Q44="El control se ejecuta de manera consistente por parte del responsable.","FUERTE",IF(Q44="El control se ejecuta algunas veces por parte del responsable.","MODERADO",IF(Q44="El control no se ejecuta por parte del responsable.","DEBIL","-")))</f>
        <v>FUERTE</v>
      </c>
      <c r="S44" s="505" t="str">
        <f t="shared" ref="S44" si="57">IFERROR(IF((IF(Q44="El control se ejecuta de manera consistente por parte del responsable.",1,IF(Q44="El control se ejecuta algunas veces por parte del responsable.",0.5,IF(Q44="El control no se ejecuta por parte del responsable.",0,"-")))+IF(AND(O44&lt;=100,O44&gt;=96),1,IF(AND(O44&lt;=95,O44&gt;=86),0.5,IF(AND(O44&lt;=85,O44&gt;=0),0,"-"))))=2,"FUERTE",IF((IF(Q44="El control se ejecuta de manera consistente por parte del responsable.",1,IF(Q44="El control se ejecuta algunas veces por parte del responsable.",0.5,IF(Q44="El control no se ejecuta por parte del responsable.",0,"-")))+IF(AND(O44&lt;=100,O44&gt;=96),1,IF(AND(O44&lt;=95,O44&gt;=86),0.5,IF(AND(O44&lt;=85,O44&gt;=0),0,"-"))))=1.5,"MODERADO",IF(AND((IF(Q44="El control se ejecuta de manera consistente por parte del responsable.",1,IF(Q44="El control se ejecuta algunas veces por parte del responsable.",0.5,IF(Q44="El control no se ejecuta por parte del responsable.",0,"-"))))=0.5,(IF(AND(O44&lt;=100,O44&gt;=96),1,IF(AND(O44&lt;=95,O44&gt;=86),0.5,IF(AND(O44&lt;=85,O44&gt;=0),0,"-"))))=0.5),"MODERADO",IF((IF(Q44="El control se ejecuta de manera consistente por parte del responsable.",1,IF(Q44="El control se ejecuta algunas veces por parte del responsable.",0.5,IF(Q44="El control no se ejecuta por parte del responsable.",0,"-")))+IF(AND(O44&lt;=100,O44&gt;=96),1,IF(AND(O44&lt;=95,O44&gt;=86),0.5,IF(AND(O44&lt;=85,O44&gt;=0),0,"-"))))&lt;=1,"DEBIL","-")))),"-")</f>
        <v>FUERTE</v>
      </c>
      <c r="T44" s="505">
        <f t="shared" ref="T44" si="58">+IF(S44="FUERTE",100,IF(S44="MODERADO",50,IF(S44="DEBIL",0,"-")))</f>
        <v>100</v>
      </c>
      <c r="U44" s="505" t="str">
        <f t="shared" ref="U44" si="59">+IF(S44="FUERTE","NO","SI")</f>
        <v>NO</v>
      </c>
      <c r="V44" s="499" t="str">
        <f>IFERROR(IF(AVERAGE(T44:T45)=100,"FUERTE",IF(AVERAGE(T44:T45)&gt;=50,"MODERADO","DEBIL")),"-")</f>
        <v>FUERTE</v>
      </c>
      <c r="W44" s="499" t="s">
        <v>200</v>
      </c>
      <c r="X44" s="499" t="s">
        <v>201</v>
      </c>
      <c r="Y44" s="499" t="str">
        <f ca="1">IFERROR(IF(W44="No disminuye",0,IF(_xlfn.CONCAT(V44,W44)="MODERADODirectamente",-1,IF(_xlfn.CONCAT(V44,W44)="FUERTEDirectamente",-2,"-"))),"-")</f>
        <v>-</v>
      </c>
      <c r="Z44" s="499">
        <f>IFERROR(IF(X44="No disminuye",0,IF(_xlfn.CONCAT(V44,X44)="FUERTEDirectamente",-2,IF(_xlfn.CONCAT(V44,X44)="MODERADODirectamente",-1,IF(_xlfn.CONCAT(V44,X44)="FUERTEIndirectamente",-1,"0")))),"-")</f>
        <v>0</v>
      </c>
      <c r="AA44" s="112">
        <f>IF(COUNTA(#REF!)=2,"Seleccione una opcion P o I",IF(ISNUMBER(O44),LOOKUP(O44,DB!$F$74:$G$76,DB!$H$74:$H$76),""))</f>
        <v>-2</v>
      </c>
      <c r="AB44" s="500">
        <f ca="1">IFERROR(IF(C44+MIN(Y44:Y45)&lt;1,1,C44+MIN(Y44:Y45)),"")</f>
        <v>2</v>
      </c>
      <c r="AC44" s="500">
        <f ca="1">IFERROR(IF(D44+Z44=0,$D44,IF(D44+Z44&lt;0,'VALORACIÓN DEL RIESGO'!$L$15,IF(ISNUMBER(OFFSET(OFFSET('VALORACIÓN DEL RIESGO'!$L$14,MATCH($D44,'VALORACIÓN DEL RIESGO'!$L$15:$L$18,0),0),$Z44,0)),OFFSET(OFFSET('VALORACIÓN DEL RIESGO'!$L$14,MATCH($D44,'VALORACIÓN DEL RIESGO'!$L$15:$L$18,0),0),$Z44,0),'VALORACIÓN DEL RIESGO'!$L$15))),$D44)</f>
        <v>13</v>
      </c>
      <c r="AD44" s="500">
        <f ca="1">IFERROR(+AC44*AB44,)</f>
        <v>26</v>
      </c>
      <c r="AE44" s="500" t="str">
        <f ca="1">IFERROR(VLOOKUP(AD44,DB!$B$37:$D$61,2,FALSE),"")</f>
        <v>Riesgo Alto (Z-12)</v>
      </c>
      <c r="AF44" s="113"/>
      <c r="AG44" s="113"/>
      <c r="AH44" s="491" t="s">
        <v>99</v>
      </c>
      <c r="AI44" s="490" t="s">
        <v>376</v>
      </c>
      <c r="AJ44" s="491" t="s">
        <v>363</v>
      </c>
      <c r="AK44" s="491" t="s">
        <v>344</v>
      </c>
      <c r="AL44" s="492">
        <v>44197</v>
      </c>
      <c r="AM44" s="492">
        <v>44561</v>
      </c>
      <c r="AN44" s="492" t="s">
        <v>270</v>
      </c>
      <c r="AO44" s="494" t="s">
        <v>345</v>
      </c>
      <c r="AP44" s="495" t="s">
        <v>274</v>
      </c>
      <c r="AQ44" s="496"/>
    </row>
    <row r="45" spans="1:43" ht="101.25" customHeight="1" x14ac:dyDescent="0.25">
      <c r="A45" s="511"/>
      <c r="B45" s="514"/>
      <c r="C45" s="256" t="str">
        <f>'VALORACIÓN DEL RIESGO'!Z46</f>
        <v xml:space="preserve">Improbable </v>
      </c>
      <c r="D45" s="256" t="str">
        <f>'VALORACIÓN DEL RIESGO'!Z47</f>
        <v>Catastrófico</v>
      </c>
      <c r="E45" s="251" t="str">
        <f>'VALORACIÓN DEL RIESGO'!$AB$46</f>
        <v>Riesgo Alto (Z-12)</v>
      </c>
      <c r="F45" s="501"/>
      <c r="G45" s="490"/>
      <c r="H45" s="490"/>
      <c r="I45" s="504"/>
      <c r="J45" s="504"/>
      <c r="K45" s="504"/>
      <c r="L45" s="504"/>
      <c r="M45" s="504"/>
      <c r="N45" s="504"/>
      <c r="O45" s="506"/>
      <c r="P45" s="506"/>
      <c r="Q45" s="508"/>
      <c r="R45" s="508"/>
      <c r="S45" s="506"/>
      <c r="T45" s="506"/>
      <c r="U45" s="506"/>
      <c r="V45" s="499"/>
      <c r="W45" s="499"/>
      <c r="X45" s="499"/>
      <c r="Y45" s="499"/>
      <c r="Z45" s="499"/>
      <c r="AA45" s="112"/>
      <c r="AB45" s="500"/>
      <c r="AC45" s="500" t="str">
        <f ca="1">IFERROR(IF(D45+Z45=0,$D45,IF(D45+Z45&lt;0,'VALORACIÓN DEL RIESGO'!$L$15,IF(ISNUMBER(OFFSET(OFFSET('VALORACIÓN DEL RIESGO'!$L$14,MATCH($D45,'VALORACIÓN DEL RIESGO'!$L$15:$L$18,0),0),$Z45,0)),OFFSET(OFFSET('VALORACIÓN DEL RIESGO'!$L$14,MATCH($D45,'VALORACIÓN DEL RIESGO'!$L$15:$L$18,0),0),$Z45,0),'VALORACIÓN DEL RIESGO'!$L$15))),$D45)</f>
        <v>Catastrófico</v>
      </c>
      <c r="AD45" s="500"/>
      <c r="AE45" s="500"/>
      <c r="AF45" s="113"/>
      <c r="AG45" s="113"/>
      <c r="AH45" s="491"/>
      <c r="AI45" s="491"/>
      <c r="AJ45" s="491"/>
      <c r="AK45" s="491"/>
      <c r="AL45" s="493"/>
      <c r="AM45" s="493"/>
      <c r="AN45" s="493"/>
      <c r="AO45" s="490"/>
      <c r="AP45" s="497"/>
      <c r="AQ45" s="498"/>
    </row>
    <row r="47" spans="1:43" x14ac:dyDescent="0.25">
      <c r="A47" s="76"/>
      <c r="B47" s="77"/>
      <c r="C47" s="78"/>
      <c r="D47" s="78"/>
      <c r="E47" s="78"/>
      <c r="F47" s="79"/>
      <c r="G47" s="77"/>
      <c r="H47" s="77"/>
      <c r="I47" s="77"/>
      <c r="J47" s="77"/>
      <c r="K47" s="77"/>
      <c r="L47" s="77"/>
      <c r="M47" s="77"/>
      <c r="N47" s="77"/>
      <c r="O47" s="80"/>
      <c r="P47" s="80"/>
      <c r="Q47" s="80"/>
      <c r="R47" s="80"/>
      <c r="S47" s="80"/>
      <c r="T47" s="80"/>
      <c r="U47" s="80"/>
      <c r="V47" s="80"/>
      <c r="W47" s="80"/>
      <c r="X47" s="80"/>
      <c r="Y47" s="80"/>
      <c r="Z47" s="80"/>
      <c r="AA47" s="77"/>
      <c r="AB47" s="77"/>
      <c r="AC47" s="77"/>
      <c r="AD47" s="77"/>
      <c r="AE47" s="77"/>
      <c r="AF47" s="77"/>
      <c r="AG47" s="77"/>
      <c r="AH47" s="77"/>
      <c r="AI47" s="77"/>
      <c r="AJ47" s="77"/>
      <c r="AK47" s="77"/>
      <c r="AL47" s="250"/>
      <c r="AM47" s="250"/>
      <c r="AN47" s="77"/>
      <c r="AO47" s="77"/>
      <c r="AP47" s="77"/>
      <c r="AQ47" s="77"/>
    </row>
    <row r="52" spans="40:40" x14ac:dyDescent="0.25">
      <c r="AN52" s="252"/>
    </row>
    <row r="53" spans="40:40" x14ac:dyDescent="0.25">
      <c r="AN53" s="253"/>
    </row>
  </sheetData>
  <mergeCells count="473">
    <mergeCell ref="AJ32:AJ33"/>
    <mergeCell ref="AK32:AK33"/>
    <mergeCell ref="AL32:AL33"/>
    <mergeCell ref="AM32:AM33"/>
    <mergeCell ref="AN32:AN33"/>
    <mergeCell ref="AO32:AO33"/>
    <mergeCell ref="AI26:AI27"/>
    <mergeCell ref="AJ26:AJ27"/>
    <mergeCell ref="AK26:AK27"/>
    <mergeCell ref="AL26:AL27"/>
    <mergeCell ref="AM26:AM27"/>
    <mergeCell ref="AN26:AN27"/>
    <mergeCell ref="AO26:AO27"/>
    <mergeCell ref="AL28:AL29"/>
    <mergeCell ref="AM28:AM29"/>
    <mergeCell ref="AN28:AN29"/>
    <mergeCell ref="AO28:AO29"/>
    <mergeCell ref="AI28:AI29"/>
    <mergeCell ref="AJ28:AJ29"/>
    <mergeCell ref="AK28:AK29"/>
    <mergeCell ref="W30:W31"/>
    <mergeCell ref="X30:X31"/>
    <mergeCell ref="Y30:Y31"/>
    <mergeCell ref="Z30:Z31"/>
    <mergeCell ref="AB30:AB31"/>
    <mergeCell ref="AC30:AC31"/>
    <mergeCell ref="AD30:AD31"/>
    <mergeCell ref="AE28:AE29"/>
    <mergeCell ref="AP26:AQ27"/>
    <mergeCell ref="AP28:AQ29"/>
    <mergeCell ref="AJ30:AJ31"/>
    <mergeCell ref="AK30:AK31"/>
    <mergeCell ref="AL30:AL31"/>
    <mergeCell ref="AM30:AM31"/>
    <mergeCell ref="AN30:AN31"/>
    <mergeCell ref="AO30:AO31"/>
    <mergeCell ref="AP30:AQ31"/>
    <mergeCell ref="AF20:AF21"/>
    <mergeCell ref="AP20:AQ21"/>
    <mergeCell ref="AM7:AN7"/>
    <mergeCell ref="C5:J7"/>
    <mergeCell ref="Y20:Y21"/>
    <mergeCell ref="Z20:Z21"/>
    <mergeCell ref="G19:G20"/>
    <mergeCell ref="AA20:AA21"/>
    <mergeCell ref="AE30:AE31"/>
    <mergeCell ref="AH30:AH31"/>
    <mergeCell ref="AI30:AI31"/>
    <mergeCell ref="T22:T23"/>
    <mergeCell ref="S22:S23"/>
    <mergeCell ref="AD26:AD27"/>
    <mergeCell ref="AC26:AC27"/>
    <mergeCell ref="AB26:AB27"/>
    <mergeCell ref="Y26:Y27"/>
    <mergeCell ref="Z26:Z27"/>
    <mergeCell ref="AI22:AI23"/>
    <mergeCell ref="AI24:AI25"/>
    <mergeCell ref="T28:T29"/>
    <mergeCell ref="U28:U29"/>
    <mergeCell ref="U30:U31"/>
    <mergeCell ref="V30:V31"/>
    <mergeCell ref="A14:I14"/>
    <mergeCell ref="A15:I15"/>
    <mergeCell ref="A17:I18"/>
    <mergeCell ref="A19:F20"/>
    <mergeCell ref="H19:P20"/>
    <mergeCell ref="AB20:AB21"/>
    <mergeCell ref="AC20:AC21"/>
    <mergeCell ref="AD20:AD21"/>
    <mergeCell ref="AE20:AE21"/>
    <mergeCell ref="AO7:AQ7"/>
    <mergeCell ref="A8:B8"/>
    <mergeCell ref="B9:C9"/>
    <mergeCell ref="D9:AQ9"/>
    <mergeCell ref="A10:C10"/>
    <mergeCell ref="Y19:AB19"/>
    <mergeCell ref="AH20:AH21"/>
    <mergeCell ref="Q19:R20"/>
    <mergeCell ref="V19:V21"/>
    <mergeCell ref="AC19:AF19"/>
    <mergeCell ref="S19:U20"/>
    <mergeCell ref="AJ20:AK20"/>
    <mergeCell ref="D10:AQ10"/>
    <mergeCell ref="A5:B7"/>
    <mergeCell ref="AM5:AN5"/>
    <mergeCell ref="AO5:AQ5"/>
    <mergeCell ref="AM6:AN6"/>
    <mergeCell ref="AO6:AQ6"/>
    <mergeCell ref="AN20:AN21"/>
    <mergeCell ref="AO20:AO21"/>
    <mergeCell ref="AL20:AM20"/>
    <mergeCell ref="AH19:AQ19"/>
    <mergeCell ref="A12:AQ12"/>
    <mergeCell ref="A13:AQ13"/>
    <mergeCell ref="Q22:Q23"/>
    <mergeCell ref="R22:R23"/>
    <mergeCell ref="M24:M25"/>
    <mergeCell ref="T24:T25"/>
    <mergeCell ref="S24:S25"/>
    <mergeCell ref="U24:U25"/>
    <mergeCell ref="N22:N23"/>
    <mergeCell ref="O22:O23"/>
    <mergeCell ref="P22:P23"/>
    <mergeCell ref="P24:P25"/>
    <mergeCell ref="Q24:Q25"/>
    <mergeCell ref="R24:R25"/>
    <mergeCell ref="N24:N25"/>
    <mergeCell ref="A24:A25"/>
    <mergeCell ref="F24:F25"/>
    <mergeCell ref="Y24:Y25"/>
    <mergeCell ref="X24:X25"/>
    <mergeCell ref="F22:F23"/>
    <mergeCell ref="W22:W23"/>
    <mergeCell ref="F26:F27"/>
    <mergeCell ref="A22:A23"/>
    <mergeCell ref="G22:G23"/>
    <mergeCell ref="H22:H23"/>
    <mergeCell ref="I22:I23"/>
    <mergeCell ref="L22:L23"/>
    <mergeCell ref="M22:M23"/>
    <mergeCell ref="V24:V25"/>
    <mergeCell ref="W24:W25"/>
    <mergeCell ref="W26:W27"/>
    <mergeCell ref="V26:V27"/>
    <mergeCell ref="V22:V23"/>
    <mergeCell ref="B24:B25"/>
    <mergeCell ref="B22:B23"/>
    <mergeCell ref="J22:J23"/>
    <mergeCell ref="K22:K23"/>
    <mergeCell ref="L24:L25"/>
    <mergeCell ref="K24:K25"/>
    <mergeCell ref="A28:A29"/>
    <mergeCell ref="B28:B29"/>
    <mergeCell ref="F28:F29"/>
    <mergeCell ref="A26:A27"/>
    <mergeCell ref="B26:B27"/>
    <mergeCell ref="G28:G29"/>
    <mergeCell ref="H28:H29"/>
    <mergeCell ref="I28:I29"/>
    <mergeCell ref="J28:J29"/>
    <mergeCell ref="AP22:AQ23"/>
    <mergeCell ref="U22:U23"/>
    <mergeCell ref="X28:X29"/>
    <mergeCell ref="AC28:AC29"/>
    <mergeCell ref="AD28:AD29"/>
    <mergeCell ref="X26:X27"/>
    <mergeCell ref="Z28:Z29"/>
    <mergeCell ref="AB28:AB29"/>
    <mergeCell ref="V28:V29"/>
    <mergeCell ref="W28:W29"/>
    <mergeCell ref="AH22:AH23"/>
    <mergeCell ref="AE22:AE23"/>
    <mergeCell ref="AC22:AC23"/>
    <mergeCell ref="AD22:AD23"/>
    <mergeCell ref="AE24:AE25"/>
    <mergeCell ref="AH24:AH25"/>
    <mergeCell ref="AH28:AH29"/>
    <mergeCell ref="AC24:AC25"/>
    <mergeCell ref="AD24:AD25"/>
    <mergeCell ref="X22:X23"/>
    <mergeCell ref="Y22:Y23"/>
    <mergeCell ref="Z24:Z25"/>
    <mergeCell ref="Y28:Y29"/>
    <mergeCell ref="AE26:AE27"/>
    <mergeCell ref="AJ22:AJ23"/>
    <mergeCell ref="AK22:AK23"/>
    <mergeCell ref="AL22:AL23"/>
    <mergeCell ref="Z22:Z23"/>
    <mergeCell ref="AB22:AB23"/>
    <mergeCell ref="AB24:AB25"/>
    <mergeCell ref="AM22:AM23"/>
    <mergeCell ref="AN22:AN23"/>
    <mergeCell ref="AO22:AO23"/>
    <mergeCell ref="AO24:AO25"/>
    <mergeCell ref="AP24:AQ25"/>
    <mergeCell ref="G26:G27"/>
    <mergeCell ref="U26:U27"/>
    <mergeCell ref="H26:H27"/>
    <mergeCell ref="I26:I27"/>
    <mergeCell ref="J26:J27"/>
    <mergeCell ref="K26:K27"/>
    <mergeCell ref="L26:L27"/>
    <mergeCell ref="M26:M27"/>
    <mergeCell ref="N26:N27"/>
    <mergeCell ref="O26:O27"/>
    <mergeCell ref="P26:P27"/>
    <mergeCell ref="Q26:Q27"/>
    <mergeCell ref="R26:R27"/>
    <mergeCell ref="S26:S27"/>
    <mergeCell ref="T26:T27"/>
    <mergeCell ref="O24:O25"/>
    <mergeCell ref="I24:I25"/>
    <mergeCell ref="H24:H25"/>
    <mergeCell ref="G24:G25"/>
    <mergeCell ref="AJ24:AJ25"/>
    <mergeCell ref="AK24:AK25"/>
    <mergeCell ref="AL24:AL25"/>
    <mergeCell ref="J24:J25"/>
    <mergeCell ref="M28:M29"/>
    <mergeCell ref="N28:N29"/>
    <mergeCell ref="O28:O29"/>
    <mergeCell ref="P28:P29"/>
    <mergeCell ref="Q28:Q29"/>
    <mergeCell ref="R28:R29"/>
    <mergeCell ref="S28:S29"/>
    <mergeCell ref="AM24:AM25"/>
    <mergeCell ref="AN24:AN25"/>
    <mergeCell ref="AH26:AH27"/>
    <mergeCell ref="F30:F31"/>
    <mergeCell ref="G30:G31"/>
    <mergeCell ref="H30:H31"/>
    <mergeCell ref="I30:I31"/>
    <mergeCell ref="J30:J31"/>
    <mergeCell ref="K30:K31"/>
    <mergeCell ref="L30:L31"/>
    <mergeCell ref="K28:K29"/>
    <mergeCell ref="L28:L29"/>
    <mergeCell ref="M30:M31"/>
    <mergeCell ref="N30:N31"/>
    <mergeCell ref="O30:O31"/>
    <mergeCell ref="P30:P31"/>
    <mergeCell ref="Q30:Q31"/>
    <mergeCell ref="R30:R31"/>
    <mergeCell ref="S30:S31"/>
    <mergeCell ref="T30:T31"/>
    <mergeCell ref="A34:A35"/>
    <mergeCell ref="F32:F33"/>
    <mergeCell ref="G32:G33"/>
    <mergeCell ref="H32:H33"/>
    <mergeCell ref="I32:I33"/>
    <mergeCell ref="J32:J33"/>
    <mergeCell ref="K32:K33"/>
    <mergeCell ref="L32:L33"/>
    <mergeCell ref="M32:M33"/>
    <mergeCell ref="N32:N33"/>
    <mergeCell ref="O32:O33"/>
    <mergeCell ref="P32:P33"/>
    <mergeCell ref="Q32:Q33"/>
    <mergeCell ref="R32:R33"/>
    <mergeCell ref="S32:S33"/>
    <mergeCell ref="T32:T33"/>
    <mergeCell ref="A36:A37"/>
    <mergeCell ref="A38:A39"/>
    <mergeCell ref="A40:A41"/>
    <mergeCell ref="A42:A43"/>
    <mergeCell ref="A44:A45"/>
    <mergeCell ref="B30:B31"/>
    <mergeCell ref="B32:B33"/>
    <mergeCell ref="B34:B35"/>
    <mergeCell ref="B36:B37"/>
    <mergeCell ref="B38:B39"/>
    <mergeCell ref="B40:B41"/>
    <mergeCell ref="B42:B43"/>
    <mergeCell ref="B44:B45"/>
    <mergeCell ref="A30:A31"/>
    <mergeCell ref="A32:A33"/>
    <mergeCell ref="U32:U33"/>
    <mergeCell ref="V32:V33"/>
    <mergeCell ref="W32:W33"/>
    <mergeCell ref="X32:X33"/>
    <mergeCell ref="Y32:Y33"/>
    <mergeCell ref="Z32:Z33"/>
    <mergeCell ref="AB32:AB33"/>
    <mergeCell ref="AC32:AC33"/>
    <mergeCell ref="AD32:AD33"/>
    <mergeCell ref="AE32:AE33"/>
    <mergeCell ref="AH32:AH33"/>
    <mergeCell ref="AI32:AI33"/>
    <mergeCell ref="AP32:AQ33"/>
    <mergeCell ref="F34:F35"/>
    <mergeCell ref="G34:G35"/>
    <mergeCell ref="H34:H35"/>
    <mergeCell ref="I34:I35"/>
    <mergeCell ref="J34:J35"/>
    <mergeCell ref="K34:K35"/>
    <mergeCell ref="L34:L35"/>
    <mergeCell ref="M34:M35"/>
    <mergeCell ref="N34:N35"/>
    <mergeCell ref="O34:O35"/>
    <mergeCell ref="P34:P35"/>
    <mergeCell ref="Q34:Q35"/>
    <mergeCell ref="R34:R35"/>
    <mergeCell ref="S34:S35"/>
    <mergeCell ref="T34:T35"/>
    <mergeCell ref="U34:U35"/>
    <mergeCell ref="V34:V35"/>
    <mergeCell ref="W34:W35"/>
    <mergeCell ref="X34:X35"/>
    <mergeCell ref="Y34:Y35"/>
    <mergeCell ref="Z34:Z35"/>
    <mergeCell ref="AB34:AB35"/>
    <mergeCell ref="AC34:AC35"/>
    <mergeCell ref="AD34:AD35"/>
    <mergeCell ref="AE34:AE35"/>
    <mergeCell ref="AH34:AH35"/>
    <mergeCell ref="AI34:AI35"/>
    <mergeCell ref="AJ34:AJ35"/>
    <mergeCell ref="AK34:AK35"/>
    <mergeCell ref="AL34:AL35"/>
    <mergeCell ref="AM34:AM35"/>
    <mergeCell ref="AN34:AN35"/>
    <mergeCell ref="AO34:AO35"/>
    <mergeCell ref="AP34:AQ35"/>
    <mergeCell ref="F36:F37"/>
    <mergeCell ref="G36:G37"/>
    <mergeCell ref="H36:H37"/>
    <mergeCell ref="I36:I37"/>
    <mergeCell ref="J36:J37"/>
    <mergeCell ref="K36:K37"/>
    <mergeCell ref="L36:L37"/>
    <mergeCell ref="M36:M37"/>
    <mergeCell ref="N36:N37"/>
    <mergeCell ref="O36:O37"/>
    <mergeCell ref="P36:P37"/>
    <mergeCell ref="Q36:Q37"/>
    <mergeCell ref="R36:R37"/>
    <mergeCell ref="S36:S37"/>
    <mergeCell ref="T36:T37"/>
    <mergeCell ref="U36:U37"/>
    <mergeCell ref="V36:V37"/>
    <mergeCell ref="W36:W37"/>
    <mergeCell ref="X36:X37"/>
    <mergeCell ref="AL36:AL37"/>
    <mergeCell ref="AM36:AM37"/>
    <mergeCell ref="AN36:AN37"/>
    <mergeCell ref="AO36:AO37"/>
    <mergeCell ref="AP36:AQ37"/>
    <mergeCell ref="Y36:Y37"/>
    <mergeCell ref="Z36:Z37"/>
    <mergeCell ref="AB36:AB37"/>
    <mergeCell ref="AC36:AC37"/>
    <mergeCell ref="AD36:AD37"/>
    <mergeCell ref="AE36:AE37"/>
    <mergeCell ref="AH36:AH37"/>
    <mergeCell ref="AI36:AI37"/>
    <mergeCell ref="AJ36:AJ37"/>
    <mergeCell ref="O38:O39"/>
    <mergeCell ref="P38:P39"/>
    <mergeCell ref="Q38:Q39"/>
    <mergeCell ref="R38:R39"/>
    <mergeCell ref="S38:S39"/>
    <mergeCell ref="T38:T39"/>
    <mergeCell ref="U38:U39"/>
    <mergeCell ref="V38:V39"/>
    <mergeCell ref="AK36:AK37"/>
    <mergeCell ref="W38:W39"/>
    <mergeCell ref="X38:X39"/>
    <mergeCell ref="Y38:Y39"/>
    <mergeCell ref="Z38:Z39"/>
    <mergeCell ref="AB38:AB39"/>
    <mergeCell ref="AC38:AC39"/>
    <mergeCell ref="AD38:AD39"/>
    <mergeCell ref="AE38:AE39"/>
    <mergeCell ref="AH38:AH39"/>
    <mergeCell ref="AI38:AI39"/>
    <mergeCell ref="AJ38:AJ39"/>
    <mergeCell ref="AK38:AK39"/>
    <mergeCell ref="F38:F39"/>
    <mergeCell ref="G38:G39"/>
    <mergeCell ref="H38:H39"/>
    <mergeCell ref="I38:I39"/>
    <mergeCell ref="J38:J39"/>
    <mergeCell ref="K38:K39"/>
    <mergeCell ref="L38:L39"/>
    <mergeCell ref="M38:M39"/>
    <mergeCell ref="N38:N39"/>
    <mergeCell ref="AL38:AL39"/>
    <mergeCell ref="AM38:AM39"/>
    <mergeCell ref="AN38:AN39"/>
    <mergeCell ref="AO38:AO39"/>
    <mergeCell ref="AP38:AQ39"/>
    <mergeCell ref="F40:F41"/>
    <mergeCell ref="G40:G41"/>
    <mergeCell ref="H40:H41"/>
    <mergeCell ref="I40:I41"/>
    <mergeCell ref="J40:J41"/>
    <mergeCell ref="K40:K41"/>
    <mergeCell ref="L40:L41"/>
    <mergeCell ref="M40:M41"/>
    <mergeCell ref="N40:N41"/>
    <mergeCell ref="O40:O41"/>
    <mergeCell ref="P40:P41"/>
    <mergeCell ref="Q40:Q41"/>
    <mergeCell ref="R40:R41"/>
    <mergeCell ref="S40:S41"/>
    <mergeCell ref="T40:T41"/>
    <mergeCell ref="U40:U41"/>
    <mergeCell ref="V40:V41"/>
    <mergeCell ref="W40:W41"/>
    <mergeCell ref="X40:X41"/>
    <mergeCell ref="Y40:Y41"/>
    <mergeCell ref="Z40:Z41"/>
    <mergeCell ref="AB40:AB41"/>
    <mergeCell ref="AC40:AC41"/>
    <mergeCell ref="AD40:AD41"/>
    <mergeCell ref="AE40:AE41"/>
    <mergeCell ref="AH40:AH41"/>
    <mergeCell ref="AI40:AI41"/>
    <mergeCell ref="AJ40:AJ41"/>
    <mergeCell ref="AK40:AK41"/>
    <mergeCell ref="AL40:AL41"/>
    <mergeCell ref="AM40:AM41"/>
    <mergeCell ref="AN40:AN41"/>
    <mergeCell ref="AO40:AO41"/>
    <mergeCell ref="AP40:AQ41"/>
    <mergeCell ref="F42:F43"/>
    <mergeCell ref="G42:G43"/>
    <mergeCell ref="H42:H43"/>
    <mergeCell ref="I42:I43"/>
    <mergeCell ref="J42:J43"/>
    <mergeCell ref="K42:K43"/>
    <mergeCell ref="L42:L43"/>
    <mergeCell ref="M42:M43"/>
    <mergeCell ref="N42:N43"/>
    <mergeCell ref="O42:O43"/>
    <mergeCell ref="P42:P43"/>
    <mergeCell ref="Q42:Q43"/>
    <mergeCell ref="R42:R43"/>
    <mergeCell ref="S42:S43"/>
    <mergeCell ref="T42:T43"/>
    <mergeCell ref="U42:U43"/>
    <mergeCell ref="V42:V43"/>
    <mergeCell ref="W42:W43"/>
    <mergeCell ref="X42:X43"/>
    <mergeCell ref="Y42:Y43"/>
    <mergeCell ref="Z42:Z43"/>
    <mergeCell ref="AB42:AB43"/>
    <mergeCell ref="AC42:AC43"/>
    <mergeCell ref="AD42:AD43"/>
    <mergeCell ref="AE42:AE43"/>
    <mergeCell ref="AH42:AH43"/>
    <mergeCell ref="AI42:AI43"/>
    <mergeCell ref="AJ42:AJ43"/>
    <mergeCell ref="AK42:AK43"/>
    <mergeCell ref="AL42:AL43"/>
    <mergeCell ref="AM42:AM43"/>
    <mergeCell ref="AN42:AN43"/>
    <mergeCell ref="AO42:AO43"/>
    <mergeCell ref="AP42:AQ43"/>
    <mergeCell ref="F44:F45"/>
    <mergeCell ref="G44:G45"/>
    <mergeCell ref="H44:H45"/>
    <mergeCell ref="I44:I45"/>
    <mergeCell ref="J44:J45"/>
    <mergeCell ref="K44:K45"/>
    <mergeCell ref="L44:L45"/>
    <mergeCell ref="M44:M45"/>
    <mergeCell ref="N44:N45"/>
    <mergeCell ref="O44:O45"/>
    <mergeCell ref="P44:P45"/>
    <mergeCell ref="Q44:Q45"/>
    <mergeCell ref="R44:R45"/>
    <mergeCell ref="S44:S45"/>
    <mergeCell ref="T44:T45"/>
    <mergeCell ref="U44:U45"/>
    <mergeCell ref="V44:V45"/>
    <mergeCell ref="AI44:AI45"/>
    <mergeCell ref="AJ44:AJ45"/>
    <mergeCell ref="AK44:AK45"/>
    <mergeCell ref="AL44:AL45"/>
    <mergeCell ref="AM44:AM45"/>
    <mergeCell ref="AN44:AN45"/>
    <mergeCell ref="AO44:AO45"/>
    <mergeCell ref="AP44:AQ45"/>
    <mergeCell ref="W44:W45"/>
    <mergeCell ref="X44:X45"/>
    <mergeCell ref="Y44:Y45"/>
    <mergeCell ref="Z44:Z45"/>
    <mergeCell ref="AB44:AB45"/>
    <mergeCell ref="AC44:AC45"/>
    <mergeCell ref="AD44:AD45"/>
    <mergeCell ref="AE44:AE45"/>
    <mergeCell ref="AH44:AH45"/>
  </mergeCells>
  <conditionalFormatting sqref="AE22 E23 AE24:AE26">
    <cfRule type="containsText" dxfId="131" priority="458" stopIfTrue="1" operator="containsText" text="Riesgo Alto">
      <formula>NOT(ISERROR(SEARCH("Riesgo Alto",E22)))</formula>
    </cfRule>
    <cfRule type="containsText" dxfId="130" priority="459" stopIfTrue="1" operator="containsText" text="Riesgo Moderado">
      <formula>NOT(ISERROR(SEARCH("Riesgo Moderado",E22)))</formula>
    </cfRule>
    <cfRule type="containsText" dxfId="129" priority="460" stopIfTrue="1" operator="containsText" text="Riesgo Bajo">
      <formula>NOT(ISERROR(SEARCH("Riesgo Bajo",E22)))</formula>
    </cfRule>
    <cfRule type="containsText" dxfId="128" priority="461" stopIfTrue="1" operator="containsText" text="Riesgo Alto">
      <formula>NOT(ISERROR(SEARCH("Riesgo Alto",E22)))</formula>
    </cfRule>
    <cfRule type="containsText" dxfId="127" priority="462" stopIfTrue="1" operator="containsText" text="Riesgo Extremo">
      <formula>NOT(ISERROR(SEARCH("Riesgo Extremo",E22)))</formula>
    </cfRule>
  </conditionalFormatting>
  <conditionalFormatting sqref="AE22 E23 AE24:AE26">
    <cfRule type="containsText" dxfId="126" priority="457" stopIfTrue="1" operator="containsText" text="Riesgo Extremo">
      <formula>NOT(ISERROR(SEARCH("Riesgo Extremo",E22)))</formula>
    </cfRule>
  </conditionalFormatting>
  <conditionalFormatting sqref="E27">
    <cfRule type="containsText" dxfId="125" priority="440" stopIfTrue="1" operator="containsText" text="Riesgo Alto">
      <formula>NOT(ISERROR(SEARCH("Riesgo Alto",E27)))</formula>
    </cfRule>
    <cfRule type="containsText" dxfId="124" priority="441" stopIfTrue="1" operator="containsText" text="Riesgo Moderado">
      <formula>NOT(ISERROR(SEARCH("Riesgo Moderado",E27)))</formula>
    </cfRule>
    <cfRule type="containsText" dxfId="123" priority="442" stopIfTrue="1" operator="containsText" text="Riesgo Bajo">
      <formula>NOT(ISERROR(SEARCH("Riesgo Bajo",E27)))</formula>
    </cfRule>
    <cfRule type="containsText" dxfId="122" priority="443" stopIfTrue="1" operator="containsText" text="Riesgo Alto">
      <formula>NOT(ISERROR(SEARCH("Riesgo Alto",E27)))</formula>
    </cfRule>
    <cfRule type="containsText" dxfId="121" priority="444" stopIfTrue="1" operator="containsText" text="Riesgo Extremo">
      <formula>NOT(ISERROR(SEARCH("Riesgo Extremo",E27)))</formula>
    </cfRule>
  </conditionalFormatting>
  <conditionalFormatting sqref="E27">
    <cfRule type="containsText" dxfId="120" priority="439" stopIfTrue="1" operator="containsText" text="Riesgo Extremo">
      <formula>NOT(ISERROR(SEARCH("Riesgo Extremo",E27)))</formula>
    </cfRule>
  </conditionalFormatting>
  <conditionalFormatting sqref="AE28:AE29">
    <cfRule type="containsText" dxfId="119" priority="338" stopIfTrue="1" operator="containsText" text="Riesgo Alto">
      <formula>NOT(ISERROR(SEARCH("Riesgo Alto",AE28)))</formula>
    </cfRule>
    <cfRule type="containsText" dxfId="118" priority="339" stopIfTrue="1" operator="containsText" text="Riesgo Moderado">
      <formula>NOT(ISERROR(SEARCH("Riesgo Moderado",AE28)))</formula>
    </cfRule>
    <cfRule type="containsText" dxfId="117" priority="340" stopIfTrue="1" operator="containsText" text="Riesgo Bajo">
      <formula>NOT(ISERROR(SEARCH("Riesgo Bajo",AE28)))</formula>
    </cfRule>
    <cfRule type="containsText" dxfId="116" priority="341" stopIfTrue="1" operator="containsText" text="Riesgo Alto">
      <formula>NOT(ISERROR(SEARCH("Riesgo Alto",AE28)))</formula>
    </cfRule>
    <cfRule type="containsText" dxfId="115" priority="342" stopIfTrue="1" operator="containsText" text="Riesgo Extremo">
      <formula>NOT(ISERROR(SEARCH("Riesgo Extremo",AE28)))</formula>
    </cfRule>
  </conditionalFormatting>
  <conditionalFormatting sqref="AE28:AE29">
    <cfRule type="containsText" dxfId="114" priority="337" stopIfTrue="1" operator="containsText" text="Riesgo Extremo">
      <formula>NOT(ISERROR(SEARCH("Riesgo Extremo",AE28)))</formula>
    </cfRule>
  </conditionalFormatting>
  <conditionalFormatting sqref="E29">
    <cfRule type="containsText" dxfId="113" priority="332" stopIfTrue="1" operator="containsText" text="Riesgo Alto">
      <formula>NOT(ISERROR(SEARCH("Riesgo Alto",E29)))</formula>
    </cfRule>
    <cfRule type="containsText" dxfId="112" priority="333" stopIfTrue="1" operator="containsText" text="Riesgo Moderado">
      <formula>NOT(ISERROR(SEARCH("Riesgo Moderado",E29)))</formula>
    </cfRule>
    <cfRule type="containsText" dxfId="111" priority="334" stopIfTrue="1" operator="containsText" text="Riesgo Bajo">
      <formula>NOT(ISERROR(SEARCH("Riesgo Bajo",E29)))</formula>
    </cfRule>
    <cfRule type="containsText" dxfId="110" priority="335" stopIfTrue="1" operator="containsText" text="Riesgo Alto">
      <formula>NOT(ISERROR(SEARCH("Riesgo Alto",E29)))</formula>
    </cfRule>
    <cfRule type="containsText" dxfId="109" priority="336" stopIfTrue="1" operator="containsText" text="Riesgo Extremo">
      <formula>NOT(ISERROR(SEARCH("Riesgo Extremo",E29)))</formula>
    </cfRule>
  </conditionalFormatting>
  <conditionalFormatting sqref="E29">
    <cfRule type="containsText" dxfId="108" priority="331" stopIfTrue="1" operator="containsText" text="Riesgo Extremo">
      <formula>NOT(ISERROR(SEARCH("Riesgo Extremo",E29)))</formula>
    </cfRule>
  </conditionalFormatting>
  <conditionalFormatting sqref="E25">
    <cfRule type="containsText" dxfId="107" priority="152" stopIfTrue="1" operator="containsText" text="Riesgo Alto">
      <formula>NOT(ISERROR(SEARCH("Riesgo Alto",E25)))</formula>
    </cfRule>
    <cfRule type="containsText" dxfId="106" priority="153" stopIfTrue="1" operator="containsText" text="Riesgo Moderado">
      <formula>NOT(ISERROR(SEARCH("Riesgo Moderado",E25)))</formula>
    </cfRule>
    <cfRule type="containsText" dxfId="105" priority="154" stopIfTrue="1" operator="containsText" text="Riesgo Bajo">
      <formula>NOT(ISERROR(SEARCH("Riesgo Bajo",E25)))</formula>
    </cfRule>
    <cfRule type="containsText" dxfId="104" priority="155" stopIfTrue="1" operator="containsText" text="Riesgo Alto">
      <formula>NOT(ISERROR(SEARCH("Riesgo Alto",E25)))</formula>
    </cfRule>
    <cfRule type="containsText" dxfId="103" priority="156" stopIfTrue="1" operator="containsText" text="Riesgo Extremo">
      <formula>NOT(ISERROR(SEARCH("Riesgo Extremo",E25)))</formula>
    </cfRule>
  </conditionalFormatting>
  <conditionalFormatting sqref="E25">
    <cfRule type="containsText" dxfId="102" priority="151" stopIfTrue="1" operator="containsText" text="Riesgo Extremo">
      <formula>NOT(ISERROR(SEARCH("Riesgo Extremo",E25)))</formula>
    </cfRule>
  </conditionalFormatting>
  <conditionalFormatting sqref="AE30:AE31">
    <cfRule type="containsText" dxfId="101" priority="122" stopIfTrue="1" operator="containsText" text="Riesgo Alto">
      <formula>NOT(ISERROR(SEARCH("Riesgo Alto",AE30)))</formula>
    </cfRule>
    <cfRule type="containsText" dxfId="100" priority="123" stopIfTrue="1" operator="containsText" text="Riesgo Moderado">
      <formula>NOT(ISERROR(SEARCH("Riesgo Moderado",AE30)))</formula>
    </cfRule>
    <cfRule type="containsText" dxfId="99" priority="124" stopIfTrue="1" operator="containsText" text="Riesgo Bajo">
      <formula>NOT(ISERROR(SEARCH("Riesgo Bajo",AE30)))</formula>
    </cfRule>
    <cfRule type="containsText" dxfId="98" priority="125" stopIfTrue="1" operator="containsText" text="Riesgo Alto">
      <formula>NOT(ISERROR(SEARCH("Riesgo Alto",AE30)))</formula>
    </cfRule>
    <cfRule type="containsText" dxfId="97" priority="126" stopIfTrue="1" operator="containsText" text="Riesgo Extremo">
      <formula>NOT(ISERROR(SEARCH("Riesgo Extremo",AE30)))</formula>
    </cfRule>
  </conditionalFormatting>
  <conditionalFormatting sqref="AE30:AE31">
    <cfRule type="containsText" dxfId="96" priority="121" stopIfTrue="1" operator="containsText" text="Riesgo Extremo">
      <formula>NOT(ISERROR(SEARCH("Riesgo Extremo",AE30)))</formula>
    </cfRule>
  </conditionalFormatting>
  <conditionalFormatting sqref="E31">
    <cfRule type="containsText" dxfId="95" priority="116" stopIfTrue="1" operator="containsText" text="Riesgo Alto">
      <formula>NOT(ISERROR(SEARCH("Riesgo Alto",E31)))</formula>
    </cfRule>
    <cfRule type="containsText" dxfId="94" priority="117" stopIfTrue="1" operator="containsText" text="Riesgo Moderado">
      <formula>NOT(ISERROR(SEARCH("Riesgo Moderado",E31)))</formula>
    </cfRule>
    <cfRule type="containsText" dxfId="93" priority="118" stopIfTrue="1" operator="containsText" text="Riesgo Bajo">
      <formula>NOT(ISERROR(SEARCH("Riesgo Bajo",E31)))</formula>
    </cfRule>
    <cfRule type="containsText" dxfId="92" priority="119" stopIfTrue="1" operator="containsText" text="Riesgo Alto">
      <formula>NOT(ISERROR(SEARCH("Riesgo Alto",E31)))</formula>
    </cfRule>
    <cfRule type="containsText" dxfId="91" priority="120" stopIfTrue="1" operator="containsText" text="Riesgo Extremo">
      <formula>NOT(ISERROR(SEARCH("Riesgo Extremo",E31)))</formula>
    </cfRule>
  </conditionalFormatting>
  <conditionalFormatting sqref="E31">
    <cfRule type="containsText" dxfId="90" priority="115" stopIfTrue="1" operator="containsText" text="Riesgo Extremo">
      <formula>NOT(ISERROR(SEARCH("Riesgo Extremo",E31)))</formula>
    </cfRule>
  </conditionalFormatting>
  <conditionalFormatting sqref="AE32:AE33">
    <cfRule type="containsText" dxfId="89" priority="110" stopIfTrue="1" operator="containsText" text="Riesgo Alto">
      <formula>NOT(ISERROR(SEARCH("Riesgo Alto",AE32)))</formula>
    </cfRule>
    <cfRule type="containsText" dxfId="88" priority="111" stopIfTrue="1" operator="containsText" text="Riesgo Moderado">
      <formula>NOT(ISERROR(SEARCH("Riesgo Moderado",AE32)))</formula>
    </cfRule>
    <cfRule type="containsText" dxfId="87" priority="112" stopIfTrue="1" operator="containsText" text="Riesgo Bajo">
      <formula>NOT(ISERROR(SEARCH("Riesgo Bajo",AE32)))</formula>
    </cfRule>
    <cfRule type="containsText" dxfId="86" priority="113" stopIfTrue="1" operator="containsText" text="Riesgo Alto">
      <formula>NOT(ISERROR(SEARCH("Riesgo Alto",AE32)))</formula>
    </cfRule>
    <cfRule type="containsText" dxfId="85" priority="114" stopIfTrue="1" operator="containsText" text="Riesgo Extremo">
      <formula>NOT(ISERROR(SEARCH("Riesgo Extremo",AE32)))</formula>
    </cfRule>
  </conditionalFormatting>
  <conditionalFormatting sqref="AE32:AE33">
    <cfRule type="containsText" dxfId="84" priority="109" stopIfTrue="1" operator="containsText" text="Riesgo Extremo">
      <formula>NOT(ISERROR(SEARCH("Riesgo Extremo",AE32)))</formula>
    </cfRule>
  </conditionalFormatting>
  <conditionalFormatting sqref="E33">
    <cfRule type="containsText" dxfId="83" priority="104" stopIfTrue="1" operator="containsText" text="Riesgo Alto">
      <formula>NOT(ISERROR(SEARCH("Riesgo Alto",E33)))</formula>
    </cfRule>
    <cfRule type="containsText" dxfId="82" priority="105" stopIfTrue="1" operator="containsText" text="Riesgo Moderado">
      <formula>NOT(ISERROR(SEARCH("Riesgo Moderado",E33)))</formula>
    </cfRule>
    <cfRule type="containsText" dxfId="81" priority="106" stopIfTrue="1" operator="containsText" text="Riesgo Bajo">
      <formula>NOT(ISERROR(SEARCH("Riesgo Bajo",E33)))</formula>
    </cfRule>
    <cfRule type="containsText" dxfId="80" priority="107" stopIfTrue="1" operator="containsText" text="Riesgo Alto">
      <formula>NOT(ISERROR(SEARCH("Riesgo Alto",E33)))</formula>
    </cfRule>
    <cfRule type="containsText" dxfId="79" priority="108" stopIfTrue="1" operator="containsText" text="Riesgo Extremo">
      <formula>NOT(ISERROR(SEARCH("Riesgo Extremo",E33)))</formula>
    </cfRule>
  </conditionalFormatting>
  <conditionalFormatting sqref="E33">
    <cfRule type="containsText" dxfId="78" priority="103" stopIfTrue="1" operator="containsText" text="Riesgo Extremo">
      <formula>NOT(ISERROR(SEARCH("Riesgo Extremo",E33)))</formula>
    </cfRule>
  </conditionalFormatting>
  <conditionalFormatting sqref="AE34:AE35">
    <cfRule type="containsText" dxfId="77" priority="98" stopIfTrue="1" operator="containsText" text="Riesgo Alto">
      <formula>NOT(ISERROR(SEARCH("Riesgo Alto",AE34)))</formula>
    </cfRule>
    <cfRule type="containsText" dxfId="76" priority="99" stopIfTrue="1" operator="containsText" text="Riesgo Moderado">
      <formula>NOT(ISERROR(SEARCH("Riesgo Moderado",AE34)))</formula>
    </cfRule>
    <cfRule type="containsText" dxfId="75" priority="100" stopIfTrue="1" operator="containsText" text="Riesgo Bajo">
      <formula>NOT(ISERROR(SEARCH("Riesgo Bajo",AE34)))</formula>
    </cfRule>
    <cfRule type="containsText" dxfId="74" priority="101" stopIfTrue="1" operator="containsText" text="Riesgo Alto">
      <formula>NOT(ISERROR(SEARCH("Riesgo Alto",AE34)))</formula>
    </cfRule>
    <cfRule type="containsText" dxfId="73" priority="102" stopIfTrue="1" operator="containsText" text="Riesgo Extremo">
      <formula>NOT(ISERROR(SEARCH("Riesgo Extremo",AE34)))</formula>
    </cfRule>
  </conditionalFormatting>
  <conditionalFormatting sqref="AE34:AE35">
    <cfRule type="containsText" dxfId="72" priority="97" stopIfTrue="1" operator="containsText" text="Riesgo Extremo">
      <formula>NOT(ISERROR(SEARCH("Riesgo Extremo",AE34)))</formula>
    </cfRule>
  </conditionalFormatting>
  <conditionalFormatting sqref="E35">
    <cfRule type="containsText" dxfId="71" priority="92" stopIfTrue="1" operator="containsText" text="Riesgo Alto">
      <formula>NOT(ISERROR(SEARCH("Riesgo Alto",E35)))</formula>
    </cfRule>
    <cfRule type="containsText" dxfId="70" priority="93" stopIfTrue="1" operator="containsText" text="Riesgo Moderado">
      <formula>NOT(ISERROR(SEARCH("Riesgo Moderado",E35)))</formula>
    </cfRule>
    <cfRule type="containsText" dxfId="69" priority="94" stopIfTrue="1" operator="containsText" text="Riesgo Bajo">
      <formula>NOT(ISERROR(SEARCH("Riesgo Bajo",E35)))</formula>
    </cfRule>
    <cfRule type="containsText" dxfId="68" priority="95" stopIfTrue="1" operator="containsText" text="Riesgo Alto">
      <formula>NOT(ISERROR(SEARCH("Riesgo Alto",E35)))</formula>
    </cfRule>
    <cfRule type="containsText" dxfId="67" priority="96" stopIfTrue="1" operator="containsText" text="Riesgo Extremo">
      <formula>NOT(ISERROR(SEARCH("Riesgo Extremo",E35)))</formula>
    </cfRule>
  </conditionalFormatting>
  <conditionalFormatting sqref="E35">
    <cfRule type="containsText" dxfId="66" priority="91" stopIfTrue="1" operator="containsText" text="Riesgo Extremo">
      <formula>NOT(ISERROR(SEARCH("Riesgo Extremo",E35)))</formula>
    </cfRule>
  </conditionalFormatting>
  <conditionalFormatting sqref="AE36:AE37">
    <cfRule type="containsText" dxfId="65" priority="86" stopIfTrue="1" operator="containsText" text="Riesgo Alto">
      <formula>NOT(ISERROR(SEARCH("Riesgo Alto",AE36)))</formula>
    </cfRule>
    <cfRule type="containsText" dxfId="64" priority="87" stopIfTrue="1" operator="containsText" text="Riesgo Moderado">
      <formula>NOT(ISERROR(SEARCH("Riesgo Moderado",AE36)))</formula>
    </cfRule>
    <cfRule type="containsText" dxfId="63" priority="88" stopIfTrue="1" operator="containsText" text="Riesgo Bajo">
      <formula>NOT(ISERROR(SEARCH("Riesgo Bajo",AE36)))</formula>
    </cfRule>
    <cfRule type="containsText" dxfId="62" priority="89" stopIfTrue="1" operator="containsText" text="Riesgo Alto">
      <formula>NOT(ISERROR(SEARCH("Riesgo Alto",AE36)))</formula>
    </cfRule>
    <cfRule type="containsText" dxfId="61" priority="90" stopIfTrue="1" operator="containsText" text="Riesgo Extremo">
      <formula>NOT(ISERROR(SEARCH("Riesgo Extremo",AE36)))</formula>
    </cfRule>
  </conditionalFormatting>
  <conditionalFormatting sqref="AE36:AE37">
    <cfRule type="containsText" dxfId="60" priority="85" stopIfTrue="1" operator="containsText" text="Riesgo Extremo">
      <formula>NOT(ISERROR(SEARCH("Riesgo Extremo",AE36)))</formula>
    </cfRule>
  </conditionalFormatting>
  <conditionalFormatting sqref="E37">
    <cfRule type="containsText" dxfId="59" priority="80" stopIfTrue="1" operator="containsText" text="Riesgo Alto">
      <formula>NOT(ISERROR(SEARCH("Riesgo Alto",E37)))</formula>
    </cfRule>
    <cfRule type="containsText" dxfId="58" priority="81" stopIfTrue="1" operator="containsText" text="Riesgo Moderado">
      <formula>NOT(ISERROR(SEARCH("Riesgo Moderado",E37)))</formula>
    </cfRule>
    <cfRule type="containsText" dxfId="57" priority="82" stopIfTrue="1" operator="containsText" text="Riesgo Bajo">
      <formula>NOT(ISERROR(SEARCH("Riesgo Bajo",E37)))</formula>
    </cfRule>
    <cfRule type="containsText" dxfId="56" priority="83" stopIfTrue="1" operator="containsText" text="Riesgo Alto">
      <formula>NOT(ISERROR(SEARCH("Riesgo Alto",E37)))</formula>
    </cfRule>
    <cfRule type="containsText" dxfId="55" priority="84" stopIfTrue="1" operator="containsText" text="Riesgo Extremo">
      <formula>NOT(ISERROR(SEARCH("Riesgo Extremo",E37)))</formula>
    </cfRule>
  </conditionalFormatting>
  <conditionalFormatting sqref="E37">
    <cfRule type="containsText" dxfId="54" priority="79" stopIfTrue="1" operator="containsText" text="Riesgo Extremo">
      <formula>NOT(ISERROR(SEARCH("Riesgo Extremo",E37)))</formula>
    </cfRule>
  </conditionalFormatting>
  <conditionalFormatting sqref="AE44:AE45">
    <cfRule type="containsText" dxfId="53" priority="8" stopIfTrue="1" operator="containsText" text="Riesgo Alto">
      <formula>NOT(ISERROR(SEARCH("Riesgo Alto",AE44)))</formula>
    </cfRule>
    <cfRule type="containsText" dxfId="52" priority="9" stopIfTrue="1" operator="containsText" text="Riesgo Moderado">
      <formula>NOT(ISERROR(SEARCH("Riesgo Moderado",AE44)))</formula>
    </cfRule>
    <cfRule type="containsText" dxfId="51" priority="10" stopIfTrue="1" operator="containsText" text="Riesgo Bajo">
      <formula>NOT(ISERROR(SEARCH("Riesgo Bajo",AE44)))</formula>
    </cfRule>
    <cfRule type="containsText" dxfId="50" priority="11" stopIfTrue="1" operator="containsText" text="Riesgo Alto">
      <formula>NOT(ISERROR(SEARCH("Riesgo Alto",AE44)))</formula>
    </cfRule>
    <cfRule type="containsText" dxfId="49" priority="12" stopIfTrue="1" operator="containsText" text="Riesgo Extremo">
      <formula>NOT(ISERROR(SEARCH("Riesgo Extremo",AE44)))</formula>
    </cfRule>
  </conditionalFormatting>
  <conditionalFormatting sqref="AE44:AE45">
    <cfRule type="containsText" dxfId="48" priority="7" stopIfTrue="1" operator="containsText" text="Riesgo Extremo">
      <formula>NOT(ISERROR(SEARCH("Riesgo Extremo",AE44)))</formula>
    </cfRule>
  </conditionalFormatting>
  <conditionalFormatting sqref="E45">
    <cfRule type="containsText" dxfId="47" priority="2" stopIfTrue="1" operator="containsText" text="Riesgo Alto">
      <formula>NOT(ISERROR(SEARCH("Riesgo Alto",E45)))</formula>
    </cfRule>
    <cfRule type="containsText" dxfId="46" priority="3" stopIfTrue="1" operator="containsText" text="Riesgo Moderado">
      <formula>NOT(ISERROR(SEARCH("Riesgo Moderado",E45)))</formula>
    </cfRule>
    <cfRule type="containsText" dxfId="45" priority="4" stopIfTrue="1" operator="containsText" text="Riesgo Bajo">
      <formula>NOT(ISERROR(SEARCH("Riesgo Bajo",E45)))</formula>
    </cfRule>
    <cfRule type="containsText" dxfId="44" priority="5" stopIfTrue="1" operator="containsText" text="Riesgo Alto">
      <formula>NOT(ISERROR(SEARCH("Riesgo Alto",E45)))</formula>
    </cfRule>
    <cfRule type="containsText" dxfId="43" priority="6" stopIfTrue="1" operator="containsText" text="Riesgo Extremo">
      <formula>NOT(ISERROR(SEARCH("Riesgo Extremo",E45)))</formula>
    </cfRule>
  </conditionalFormatting>
  <conditionalFormatting sqref="E45">
    <cfRule type="containsText" dxfId="42" priority="1" stopIfTrue="1" operator="containsText" text="Riesgo Extremo">
      <formula>NOT(ISERROR(SEARCH("Riesgo Extremo",E45)))</formula>
    </cfRule>
  </conditionalFormatting>
  <conditionalFormatting sqref="AE38:AE39">
    <cfRule type="containsText" dxfId="41" priority="44" stopIfTrue="1" operator="containsText" text="Riesgo Alto">
      <formula>NOT(ISERROR(SEARCH("Riesgo Alto",AE38)))</formula>
    </cfRule>
    <cfRule type="containsText" dxfId="40" priority="45" stopIfTrue="1" operator="containsText" text="Riesgo Moderado">
      <formula>NOT(ISERROR(SEARCH("Riesgo Moderado",AE38)))</formula>
    </cfRule>
    <cfRule type="containsText" dxfId="39" priority="46" stopIfTrue="1" operator="containsText" text="Riesgo Bajo">
      <formula>NOT(ISERROR(SEARCH("Riesgo Bajo",AE38)))</formula>
    </cfRule>
    <cfRule type="containsText" dxfId="38" priority="47" stopIfTrue="1" operator="containsText" text="Riesgo Alto">
      <formula>NOT(ISERROR(SEARCH("Riesgo Alto",AE38)))</formula>
    </cfRule>
    <cfRule type="containsText" dxfId="37" priority="48" stopIfTrue="1" operator="containsText" text="Riesgo Extremo">
      <formula>NOT(ISERROR(SEARCH("Riesgo Extremo",AE38)))</formula>
    </cfRule>
  </conditionalFormatting>
  <conditionalFormatting sqref="AE38:AE39">
    <cfRule type="containsText" dxfId="36" priority="43" stopIfTrue="1" operator="containsText" text="Riesgo Extremo">
      <formula>NOT(ISERROR(SEARCH("Riesgo Extremo",AE38)))</formula>
    </cfRule>
  </conditionalFormatting>
  <conditionalFormatting sqref="E39">
    <cfRule type="containsText" dxfId="35" priority="38" stopIfTrue="1" operator="containsText" text="Riesgo Alto">
      <formula>NOT(ISERROR(SEARCH("Riesgo Alto",E39)))</formula>
    </cfRule>
    <cfRule type="containsText" dxfId="34" priority="39" stopIfTrue="1" operator="containsText" text="Riesgo Moderado">
      <formula>NOT(ISERROR(SEARCH("Riesgo Moderado",E39)))</formula>
    </cfRule>
    <cfRule type="containsText" dxfId="33" priority="40" stopIfTrue="1" operator="containsText" text="Riesgo Bajo">
      <formula>NOT(ISERROR(SEARCH("Riesgo Bajo",E39)))</formula>
    </cfRule>
    <cfRule type="containsText" dxfId="32" priority="41" stopIfTrue="1" operator="containsText" text="Riesgo Alto">
      <formula>NOT(ISERROR(SEARCH("Riesgo Alto",E39)))</formula>
    </cfRule>
    <cfRule type="containsText" dxfId="31" priority="42" stopIfTrue="1" operator="containsText" text="Riesgo Extremo">
      <formula>NOT(ISERROR(SEARCH("Riesgo Extremo",E39)))</formula>
    </cfRule>
  </conditionalFormatting>
  <conditionalFormatting sqref="E39">
    <cfRule type="containsText" dxfId="30" priority="37" stopIfTrue="1" operator="containsText" text="Riesgo Extremo">
      <formula>NOT(ISERROR(SEARCH("Riesgo Extremo",E39)))</formula>
    </cfRule>
  </conditionalFormatting>
  <conditionalFormatting sqref="AE40:AE41">
    <cfRule type="containsText" dxfId="29" priority="32" stopIfTrue="1" operator="containsText" text="Riesgo Alto">
      <formula>NOT(ISERROR(SEARCH("Riesgo Alto",AE40)))</formula>
    </cfRule>
    <cfRule type="containsText" dxfId="28" priority="33" stopIfTrue="1" operator="containsText" text="Riesgo Moderado">
      <formula>NOT(ISERROR(SEARCH("Riesgo Moderado",AE40)))</formula>
    </cfRule>
    <cfRule type="containsText" dxfId="27" priority="34" stopIfTrue="1" operator="containsText" text="Riesgo Bajo">
      <formula>NOT(ISERROR(SEARCH("Riesgo Bajo",AE40)))</formula>
    </cfRule>
    <cfRule type="containsText" dxfId="26" priority="35" stopIfTrue="1" operator="containsText" text="Riesgo Alto">
      <formula>NOT(ISERROR(SEARCH("Riesgo Alto",AE40)))</formula>
    </cfRule>
    <cfRule type="containsText" dxfId="25" priority="36" stopIfTrue="1" operator="containsText" text="Riesgo Extremo">
      <formula>NOT(ISERROR(SEARCH("Riesgo Extremo",AE40)))</formula>
    </cfRule>
  </conditionalFormatting>
  <conditionalFormatting sqref="AE40:AE41">
    <cfRule type="containsText" dxfId="24" priority="31" stopIfTrue="1" operator="containsText" text="Riesgo Extremo">
      <formula>NOT(ISERROR(SEARCH("Riesgo Extremo",AE40)))</formula>
    </cfRule>
  </conditionalFormatting>
  <conditionalFormatting sqref="E41">
    <cfRule type="containsText" dxfId="23" priority="26" stopIfTrue="1" operator="containsText" text="Riesgo Alto">
      <formula>NOT(ISERROR(SEARCH("Riesgo Alto",E41)))</formula>
    </cfRule>
    <cfRule type="containsText" dxfId="22" priority="27" stopIfTrue="1" operator="containsText" text="Riesgo Moderado">
      <formula>NOT(ISERROR(SEARCH("Riesgo Moderado",E41)))</formula>
    </cfRule>
    <cfRule type="containsText" dxfId="21" priority="28" stopIfTrue="1" operator="containsText" text="Riesgo Bajo">
      <formula>NOT(ISERROR(SEARCH("Riesgo Bajo",E41)))</formula>
    </cfRule>
    <cfRule type="containsText" dxfId="20" priority="29" stopIfTrue="1" operator="containsText" text="Riesgo Alto">
      <formula>NOT(ISERROR(SEARCH("Riesgo Alto",E41)))</formula>
    </cfRule>
    <cfRule type="containsText" dxfId="19" priority="30" stopIfTrue="1" operator="containsText" text="Riesgo Extremo">
      <formula>NOT(ISERROR(SEARCH("Riesgo Extremo",E41)))</formula>
    </cfRule>
  </conditionalFormatting>
  <conditionalFormatting sqref="E41">
    <cfRule type="containsText" dxfId="18" priority="25" stopIfTrue="1" operator="containsText" text="Riesgo Extremo">
      <formula>NOT(ISERROR(SEARCH("Riesgo Extremo",E41)))</formula>
    </cfRule>
  </conditionalFormatting>
  <conditionalFormatting sqref="AE42:AE43">
    <cfRule type="containsText" dxfId="17" priority="20" stopIfTrue="1" operator="containsText" text="Riesgo Alto">
      <formula>NOT(ISERROR(SEARCH("Riesgo Alto",AE42)))</formula>
    </cfRule>
    <cfRule type="containsText" dxfId="16" priority="21" stopIfTrue="1" operator="containsText" text="Riesgo Moderado">
      <formula>NOT(ISERROR(SEARCH("Riesgo Moderado",AE42)))</formula>
    </cfRule>
    <cfRule type="containsText" dxfId="15" priority="22" stopIfTrue="1" operator="containsText" text="Riesgo Bajo">
      <formula>NOT(ISERROR(SEARCH("Riesgo Bajo",AE42)))</formula>
    </cfRule>
    <cfRule type="containsText" dxfId="14" priority="23" stopIfTrue="1" operator="containsText" text="Riesgo Alto">
      <formula>NOT(ISERROR(SEARCH("Riesgo Alto",AE42)))</formula>
    </cfRule>
    <cfRule type="containsText" dxfId="13" priority="24" stopIfTrue="1" operator="containsText" text="Riesgo Extremo">
      <formula>NOT(ISERROR(SEARCH("Riesgo Extremo",AE42)))</formula>
    </cfRule>
  </conditionalFormatting>
  <conditionalFormatting sqref="AE42:AE43">
    <cfRule type="containsText" dxfId="12" priority="19" stopIfTrue="1" operator="containsText" text="Riesgo Extremo">
      <formula>NOT(ISERROR(SEARCH("Riesgo Extremo",AE42)))</formula>
    </cfRule>
  </conditionalFormatting>
  <conditionalFormatting sqref="E43">
    <cfRule type="containsText" dxfId="11" priority="14" stopIfTrue="1" operator="containsText" text="Riesgo Alto">
      <formula>NOT(ISERROR(SEARCH("Riesgo Alto",E43)))</formula>
    </cfRule>
    <cfRule type="containsText" dxfId="10" priority="15" stopIfTrue="1" operator="containsText" text="Riesgo Moderado">
      <formula>NOT(ISERROR(SEARCH("Riesgo Moderado",E43)))</formula>
    </cfRule>
    <cfRule type="containsText" dxfId="9" priority="16" stopIfTrue="1" operator="containsText" text="Riesgo Bajo">
      <formula>NOT(ISERROR(SEARCH("Riesgo Bajo",E43)))</formula>
    </cfRule>
    <cfRule type="containsText" dxfId="8" priority="17" stopIfTrue="1" operator="containsText" text="Riesgo Alto">
      <formula>NOT(ISERROR(SEARCH("Riesgo Alto",E43)))</formula>
    </cfRule>
    <cfRule type="containsText" dxfId="7" priority="18" stopIfTrue="1" operator="containsText" text="Riesgo Extremo">
      <formula>NOT(ISERROR(SEARCH("Riesgo Extremo",E43)))</formula>
    </cfRule>
  </conditionalFormatting>
  <conditionalFormatting sqref="E43">
    <cfRule type="containsText" dxfId="6" priority="13" stopIfTrue="1" operator="containsText" text="Riesgo Extremo">
      <formula>NOT(ISERROR(SEARCH("Riesgo Extremo",E43)))</formula>
    </cfRule>
  </conditionalFormatting>
  <dataValidations count="2">
    <dataValidation type="list" allowBlank="1" showInputMessage="1" showErrorMessage="1" errorTitle="ERROR" error="Este valor no es permitido" sqref="F22 F24:F45">
      <formula1>EXISTENCONTROLES</formula1>
    </dataValidation>
    <dataValidation type="list" allowBlank="1" showInputMessage="1" showErrorMessage="1" errorTitle="Error" error="Esta opción no está permitida" sqref="AH22 AH24:AH45">
      <formula1>OPCIONESDEMANEJO</formula1>
    </dataValidation>
  </dataValidations>
  <printOptions horizontalCentered="1" verticalCentered="1"/>
  <pageMargins left="0.25" right="0.25" top="0.75" bottom="0.75" header="0.3" footer="0.3"/>
  <pageSetup scale="15" orientation="landscape"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06" stopIfTrue="1" operator="containsText" text="Riesgo Alto" id="{FF545854-0B3B-4B8B-BC1C-25F4B539EFBF}">
            <xm:f>NOT(ISERROR(SEARCH("Riesgo Alto",'VALORACIÓN DEL RIESGO'!E21)))</xm:f>
            <x14:dxf>
              <fill>
                <patternFill>
                  <bgColor rgb="FFFF0000"/>
                </patternFill>
              </fill>
            </x14:dxf>
          </x14:cfRule>
          <x14:cfRule type="containsText" priority="207" stopIfTrue="1" operator="containsText" text="Riesgo Moderado" id="{225266B6-3E1F-4B72-B47F-180AF6DF09AE}">
            <xm:f>NOT(ISERROR(SEARCH("Riesgo Moderado",'VALORACIÓN DEL RIESGO'!E21)))</xm:f>
            <x14:dxf>
              <fill>
                <patternFill>
                  <bgColor rgb="FFFFFF00"/>
                </patternFill>
              </fill>
            </x14:dxf>
          </x14:cfRule>
          <x14:cfRule type="containsText" priority="208" stopIfTrue="1" operator="containsText" text="Riesgo Bajo" id="{579F6DC6-B017-4786-80E0-50A35B01E961}">
            <xm:f>NOT(ISERROR(SEARCH("Riesgo Bajo",'VALORACIÓN DEL RIESGO'!E21)))</xm:f>
            <x14:dxf>
              <fill>
                <patternFill>
                  <bgColor rgb="FF00B050"/>
                </patternFill>
              </fill>
            </x14:dxf>
          </x14:cfRule>
          <x14:cfRule type="containsText" priority="209" stopIfTrue="1" operator="containsText" text="Riesgo Alto" id="{273FF331-7D81-445D-8F24-51F00993EC4B}">
            <xm:f>NOT(ISERROR(SEARCH("Riesgo Alto",'VALORACIÓN DEL RIESGO'!E21)))</xm:f>
            <x14:dxf>
              <font>
                <color auto="1"/>
              </font>
              <fill>
                <patternFill>
                  <bgColor rgb="FFFF0000"/>
                </patternFill>
              </fill>
            </x14:dxf>
          </x14:cfRule>
          <x14:cfRule type="containsText" priority="210" stopIfTrue="1" operator="containsText" text="Riesgo Extremo" id="{77F760F6-83DA-40EE-A8E8-77FA10E8E654}">
            <xm:f>NOT(ISERROR(SEARCH("Riesgo Extremo",'VALORACIÓN DEL RIESGO'!E21)))</xm:f>
            <x14:dxf>
              <fill>
                <patternFill patternType="solid">
                  <bgColor rgb="FF8E0000"/>
                </patternFill>
              </fill>
            </x14:dxf>
          </x14:cfRule>
          <xm:sqref>E23 E25</xm:sqref>
        </x14:conditionalFormatting>
        <x14:conditionalFormatting xmlns:xm="http://schemas.microsoft.com/office/excel/2006/main">
          <x14:cfRule type="containsText" priority="205" stopIfTrue="1" operator="containsText" text="Riesgo Extremo" id="{FB39FADF-9BBF-4328-9219-BEDFD6F83E03}">
            <xm:f>NOT(ISERROR(SEARCH("Riesgo Extremo",'VALORACIÓN DEL RIESGO'!E21)))</xm:f>
            <x14:dxf>
              <fill>
                <patternFill>
                  <bgColor rgb="FFA50021"/>
                </patternFill>
              </fill>
            </x14:dxf>
          </x14:cfRule>
          <xm:sqref>E23 E25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DB!$N$12:$N$13</xm:f>
          </x14:formula1>
          <xm:sqref>W22 W24:W45</xm:sqref>
        </x14:dataValidation>
        <x14:dataValidation type="list" allowBlank="1" showInputMessage="1" showErrorMessage="1">
          <x14:formula1>
            <xm:f>DB!$N$12:$N$14</xm:f>
          </x14:formula1>
          <xm:sqref>X22 X24:X45</xm:sqref>
        </x14:dataValidation>
        <x14:dataValidation type="list" allowBlank="1" showInputMessage="1" showErrorMessage="1">
          <x14:formula1>
            <xm:f>DB!$I$12:$I$13</xm:f>
          </x14:formula1>
          <xm:sqref>M22 M24 M26 M28 M30 M32 M34 M36 M38 M40 M42 M44</xm:sqref>
        </x14:dataValidation>
        <x14:dataValidation type="list" allowBlank="1" showInputMessage="1" showErrorMessage="1">
          <x14:formula1>
            <xm:f>DB!$H$12:$H$13</xm:f>
          </x14:formula1>
          <xm:sqref>L22 L24 L26 L28 L30 L32 L34 L36 L38 L40 L42 L44</xm:sqref>
        </x14:dataValidation>
        <x14:dataValidation type="list" allowBlank="1" showInputMessage="1" showErrorMessage="1">
          <x14:formula1>
            <xm:f>DB!$D$12:$D$13</xm:f>
          </x14:formula1>
          <xm:sqref>H22 H24 H26 H28 H30 H32 H34 H36 H38 H40 H42 H44</xm:sqref>
        </x14:dataValidation>
        <x14:dataValidation type="list" allowBlank="1" showInputMessage="1" showErrorMessage="1">
          <x14:formula1>
            <xm:f>DB!$J$12:$J$14</xm:f>
          </x14:formula1>
          <xm:sqref>N22 N24 N26 N28 N30 N32 N34 N36 N38 N40 N42 N44</xm:sqref>
        </x14:dataValidation>
        <x14:dataValidation type="list" allowBlank="1" showInputMessage="1" showErrorMessage="1">
          <x14:formula1>
            <xm:f>DB!$G$12:$G$14</xm:f>
          </x14:formula1>
          <xm:sqref>K22 K24 K26 K28 K30 K32 K34 K36 K38 K40 K42 K44</xm:sqref>
        </x14:dataValidation>
        <x14:dataValidation type="list" allowBlank="1" showInputMessage="1" showErrorMessage="1">
          <x14:formula1>
            <xm:f>DB!$F$12:$F$13</xm:f>
          </x14:formula1>
          <xm:sqref>J22 J24 J26 J28 J30 J32 J34 J36 J38 J40 J42 J44</xm:sqref>
        </x14:dataValidation>
        <x14:dataValidation type="list" allowBlank="1" showInputMessage="1" showErrorMessage="1">
          <x14:formula1>
            <xm:f>DB!$E$12:$E$13</xm:f>
          </x14:formula1>
          <xm:sqref>I22 I24 I26 I28 I30 I32 I34 I36 I38 I40 I42 I44</xm:sqref>
        </x14:dataValidation>
        <x14:dataValidation type="list" allowBlank="1" showInputMessage="1" showErrorMessage="1">
          <x14:formula1>
            <xm:f>DB!$L$12:$L$14</xm:f>
          </x14:formula1>
          <xm:sqref>Q22 Q24 Q26 Q28 Q30 Q32 Q34 Q36 Q38 Q40 Q42 Q44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3:E21"/>
  <sheetViews>
    <sheetView workbookViewId="0">
      <selection activeCell="C14" sqref="C14"/>
    </sheetView>
  </sheetViews>
  <sheetFormatPr baseColWidth="10" defaultColWidth="11.28515625" defaultRowHeight="12.75" x14ac:dyDescent="0.2"/>
  <cols>
    <col min="1" max="1" width="11.28515625" style="64"/>
    <col min="2" max="2" width="39.28515625" style="64" customWidth="1"/>
    <col min="3" max="3" width="45.28515625" style="64" customWidth="1"/>
    <col min="4" max="4" width="41.7109375" style="64" customWidth="1"/>
    <col min="5" max="5" width="40" style="64" customWidth="1"/>
    <col min="6" max="16384" width="11.28515625" style="64"/>
  </cols>
  <sheetData>
    <row r="3" spans="2:5" x14ac:dyDescent="0.2">
      <c r="B3" s="20"/>
      <c r="C3" s="20"/>
      <c r="D3" s="20"/>
      <c r="E3" s="20"/>
    </row>
    <row r="4" spans="2:5" ht="33.75" customHeight="1" x14ac:dyDescent="0.2"/>
    <row r="5" spans="2:5" ht="41.25" customHeight="1" x14ac:dyDescent="0.2"/>
    <row r="6" spans="2:5" ht="25.5" customHeight="1" x14ac:dyDescent="0.2">
      <c r="B6" s="20"/>
      <c r="C6" s="20"/>
      <c r="D6" s="20"/>
      <c r="E6" s="20"/>
    </row>
    <row r="7" spans="2:5" ht="39.75" customHeight="1" x14ac:dyDescent="0.2">
      <c r="B7" s="20"/>
      <c r="C7" s="20"/>
      <c r="D7" s="20"/>
      <c r="E7" s="20"/>
    </row>
    <row r="8" spans="2:5" ht="40.5" customHeight="1" x14ac:dyDescent="0.2">
      <c r="B8" s="20"/>
      <c r="C8" s="20"/>
      <c r="D8" s="20"/>
    </row>
    <row r="9" spans="2:5" ht="51.75" customHeight="1" x14ac:dyDescent="0.2">
      <c r="B9" s="20"/>
      <c r="C9" s="20"/>
    </row>
    <row r="15" spans="2:5" x14ac:dyDescent="0.2">
      <c r="B15" s="20"/>
    </row>
    <row r="17" spans="2:2" x14ac:dyDescent="0.2">
      <c r="B17" s="20"/>
    </row>
    <row r="18" spans="2:2" x14ac:dyDescent="0.2">
      <c r="B18" s="20"/>
    </row>
    <row r="19" spans="2:2" x14ac:dyDescent="0.2">
      <c r="B19" s="20"/>
    </row>
    <row r="20" spans="2:2" x14ac:dyDescent="0.2">
      <c r="B20" s="20"/>
    </row>
    <row r="21" spans="2:2" x14ac:dyDescent="0.2">
      <c r="B21" s="20"/>
    </row>
  </sheetData>
  <pageMargins left="0.75" right="0.75" top="1" bottom="1"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W o r k b o o k S t a t e   x m l n s : i = " h t t p : / / w w w . w 3 . o r g / 2 0 0 1 / X M L S c h e m a - i n s t a n c e "   x m l n s = " h t t p : / / s c h e m a s . m i c r o s o f t . c o m / P o w e r B I A d d I n " > < L a s t P r o v i d e d R a n g e N a m e I d > 0 < / L a s t P r o v i d e d R a n g e N a m e I d > < L a s t U s e d G r o u p O b j e c t I d   i : n i l = " t r u e " / > < T i l e s L i s t > < T i l e s / > < / T i l e s L i s t > < / W o r k b o o k S t a t 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59809BB2B749D34197E341ABB0E5EA11" ma:contentTypeVersion="2" ma:contentTypeDescription="Crear nuevo documento." ma:contentTypeScope="" ma:versionID="181c8582a3183fb0f9b74351a50ca366">
  <xsd:schema xmlns:xsd="http://www.w3.org/2001/XMLSchema" xmlns:xs="http://www.w3.org/2001/XMLSchema" xmlns:p="http://schemas.microsoft.com/office/2006/metadata/properties" xmlns:ns2="43756ae8-a6e7-40f8-ab40-e4035d49e276" targetNamespace="http://schemas.microsoft.com/office/2006/metadata/properties" ma:root="true" ma:fieldsID="37b8cc1c45fedc2c663eee7e9c1168dd" ns2:_="">
    <xsd:import namespace="43756ae8-a6e7-40f8-ab40-e4035d49e27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56ae8-a6e7-40f8-ab40-e4035d49e27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704F48D7-29FA-4C14-BDEC-A45162B37F1F}">
  <ds:schemaRefs>
    <ds:schemaRef ds:uri="http://purl.org/dc/terms/"/>
    <ds:schemaRef ds:uri="http://schemas.microsoft.com/office/2006/documentManagement/types"/>
    <ds:schemaRef ds:uri="http://schemas.microsoft.com/office/2006/metadata/properties"/>
    <ds:schemaRef ds:uri="http://purl.org/dc/dcmitype/"/>
    <ds:schemaRef ds:uri="43756ae8-a6e7-40f8-ab40-e4035d49e276"/>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438A2B8-49BC-4133-8BC4-E6AC4BA5A706}">
  <ds:schemaRefs>
    <ds:schemaRef ds:uri="http://schemas.microsoft.com/PowerBIAddIn"/>
  </ds:schemaRefs>
</ds:datastoreItem>
</file>

<file path=customXml/itemProps3.xml><?xml version="1.0" encoding="utf-8"?>
<ds:datastoreItem xmlns:ds="http://schemas.openxmlformats.org/officeDocument/2006/customXml" ds:itemID="{2E69EB6E-8BA2-4448-BBFB-7B58DBFCCADD}">
  <ds:schemaRefs>
    <ds:schemaRef ds:uri="http://schemas.microsoft.com/sharepoint/v3/contenttype/forms"/>
  </ds:schemaRefs>
</ds:datastoreItem>
</file>

<file path=customXml/itemProps4.xml><?xml version="1.0" encoding="utf-8"?>
<ds:datastoreItem xmlns:ds="http://schemas.openxmlformats.org/officeDocument/2006/customXml" ds:itemID="{A8691049-1B47-4490-9816-AF34E77B9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756ae8-a6e7-40f8-ab40-e4035d49e2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A4E6285-137F-4E11-8D54-8510F54BE39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17</vt:i4>
      </vt:variant>
    </vt:vector>
  </HeadingPairs>
  <TitlesOfParts>
    <vt:vector size="24" baseType="lpstr">
      <vt:lpstr>IDENTIFICACIÓN DEL RIESGO</vt:lpstr>
      <vt:lpstr>MAPA DE CALOR</vt:lpstr>
      <vt:lpstr>VALORACIÓN DEL RIESGO</vt:lpstr>
      <vt:lpstr>Fm-20 </vt:lpstr>
      <vt:lpstr>DB</vt:lpstr>
      <vt:lpstr>MAPA DE RIESGO</vt:lpstr>
      <vt:lpstr>Hoja1</vt:lpstr>
      <vt:lpstr>¿TIENE_HERRAMIENTA_PARA_EJERCER_EL_CONTROL?</vt:lpstr>
      <vt:lpstr>A</vt:lpstr>
      <vt:lpstr>B</vt:lpstr>
      <vt:lpstr>CE</vt:lpstr>
      <vt:lpstr>EXISTENCONTROLES</vt:lpstr>
      <vt:lpstr>FrecuenciaSeguim</vt:lpstr>
      <vt:lpstr>FrecuendiaSeguim</vt:lpstr>
      <vt:lpstr>HerramientaControl</vt:lpstr>
      <vt:lpstr>HerramientaEfectiva</vt:lpstr>
      <vt:lpstr>IMPACTO</vt:lpstr>
      <vt:lpstr>ManualesInstructivos</vt:lpstr>
      <vt:lpstr>'Fm-20 '!OP</vt:lpstr>
      <vt:lpstr>OPCIONESDEMANEJO</vt:lpstr>
      <vt:lpstr>PROBABILIDAD</vt:lpstr>
      <vt:lpstr>ResponDefinidos</vt:lpstr>
      <vt:lpstr>TieneHerramientaControl1</vt:lpstr>
      <vt:lpstr>TIPODERIESGO</vt:lpstr>
    </vt:vector>
  </TitlesOfParts>
  <Company>Dark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Vanegas</dc:creator>
  <cp:lastModifiedBy>isa</cp:lastModifiedBy>
  <cp:revision/>
  <cp:lastPrinted>2021-11-25T00:13:42Z</cp:lastPrinted>
  <dcterms:created xsi:type="dcterms:W3CDTF">2007-05-23T11:34:18Z</dcterms:created>
  <dcterms:modified xsi:type="dcterms:W3CDTF">2021-11-25T00:13:49Z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lpwstr>1</vt:lpwstr>
  </property>
</Properties>
</file>